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30" windowWidth="20640" windowHeight="9795"/>
  </bookViews>
  <sheets>
    <sheet name="Sheet1" sheetId="1" r:id="rId1"/>
    <sheet name="Sheet2" sheetId="2" r:id="rId2"/>
    <sheet name="Sheet3" sheetId="3" r:id="rId3"/>
  </sheets>
  <calcPr calcId="145621"/>
</workbook>
</file>

<file path=xl/calcChain.xml><?xml version="1.0" encoding="utf-8"?>
<calcChain xmlns="http://schemas.openxmlformats.org/spreadsheetml/2006/main">
  <c r="D19" i="1" l="1"/>
  <c r="C19" i="1"/>
  <c r="D28" i="1"/>
  <c r="C28" i="1"/>
  <c r="D23" i="1"/>
  <c r="C25" i="1"/>
  <c r="D25" i="1"/>
  <c r="D34" i="1"/>
  <c r="D30" i="1"/>
  <c r="D32" i="1"/>
  <c r="C35" i="1"/>
  <c r="D35" i="1"/>
  <c r="C38" i="1"/>
  <c r="D38" i="1"/>
  <c r="C32" i="1"/>
  <c r="C31" i="1"/>
  <c r="C30" i="1"/>
  <c r="C22" i="1"/>
  <c r="C21" i="1"/>
  <c r="C23" i="1"/>
  <c r="D21" i="1"/>
  <c r="D26" i="1"/>
  <c r="C26" i="1"/>
  <c r="C36" i="1" l="1"/>
  <c r="D31" i="1"/>
  <c r="D39" i="1" l="1"/>
  <c r="D22" i="1"/>
  <c r="D20" i="1"/>
  <c r="C20" i="1"/>
  <c r="C39" i="1" s="1"/>
  <c r="C40" i="1" l="1"/>
  <c r="D13" i="1" l="1"/>
</calcChain>
</file>

<file path=xl/sharedStrings.xml><?xml version="1.0" encoding="utf-8"?>
<sst xmlns="http://schemas.openxmlformats.org/spreadsheetml/2006/main" count="68" uniqueCount="64">
  <si>
    <t>Questions</t>
  </si>
  <si>
    <t>Sample Answers</t>
  </si>
  <si>
    <t>Comments</t>
  </si>
  <si>
    <r>
      <rPr>
        <b/>
        <sz val="11"/>
        <color indexed="8"/>
        <rFont val="Calibri"/>
        <family val="2"/>
      </rPr>
      <t>1.</t>
    </r>
    <r>
      <rPr>
        <sz val="11"/>
        <color theme="1"/>
        <rFont val="Calibri"/>
        <family val="2"/>
        <scheme val="minor"/>
      </rPr>
      <t xml:space="preserve"> How many subjects will be included in the research project?</t>
    </r>
  </si>
  <si>
    <t>NDAR expects to receive data for all subject from whom data were collected including affected individuals, controls, parents, and siblings</t>
  </si>
  <si>
    <t>Includes twice-yearly submissions of descriptive (phenotypic) data over the life of the grant and one final submission of experimental data</t>
  </si>
  <si>
    <t>This is the number of data structures which are already defined in the NDAR Data Dictionary, e.g., ADOS, ADI-R</t>
  </si>
  <si>
    <t>Click the cell and use the drop-down arrow to select "Yes" or "No"</t>
  </si>
  <si>
    <t>Yes</t>
  </si>
  <si>
    <t>Hourly rate in US Dollars</t>
  </si>
  <si>
    <t>Task</t>
  </si>
  <si>
    <t>Investigator Hours</t>
  </si>
  <si>
    <t>Data Manager Hours</t>
  </si>
  <si>
    <t>NDAR Preplanning and Post Award (Year 1)</t>
  </si>
  <si>
    <t>Incorporate Informed Consent Language</t>
  </si>
  <si>
    <t>Define Data Sharing Schedule</t>
  </si>
  <si>
    <t>Review NDAR Capabilities</t>
  </si>
  <si>
    <t>Review of NDAR Web site and capabilities; Webinars</t>
  </si>
  <si>
    <t>Review Collection and Grant Permissions to Staff</t>
  </si>
  <si>
    <t>Develop Export/Import Procedures (Year 1)</t>
  </si>
  <si>
    <t>Setup and Test GUID Procedure</t>
  </si>
  <si>
    <t>Insert GUID into Existing Research Workflow</t>
  </si>
  <si>
    <t>Ongoing Data Submission (Grant Years 2-5)</t>
  </si>
  <si>
    <t>Hours to Complete Submission (Factored per Submission)</t>
  </si>
  <si>
    <t xml:space="preserve">Review Submission in NDAR </t>
  </si>
  <si>
    <t>Initiate Data Sharing (per submission)</t>
  </si>
  <si>
    <t>Total Effort in Hours:</t>
  </si>
  <si>
    <t>Total Cost:</t>
  </si>
  <si>
    <t>Data Submission Agreement
     Review, Complete, Sign and Submit to NDAR</t>
  </si>
  <si>
    <t>Review and Update Data Expected and Data Submission Timelines specific to the grant</t>
  </si>
  <si>
    <t>GUID Generation</t>
  </si>
  <si>
    <t>Review and Resolve Post Submission QA/QC Issues</t>
  </si>
  <si>
    <t>Factored by Number of Submissions (1 hour per submission for PI, 2 hours per submission for DM)</t>
  </si>
  <si>
    <t>Request Accounts</t>
  </si>
  <si>
    <t>Post Publication Study Setup and Definition</t>
  </si>
  <si>
    <t>Genomics, EEG, Eye Tracking, fMRI and Imaging</t>
  </si>
  <si>
    <t>Experiment Definition Tool Tutorial</t>
  </si>
  <si>
    <t>Define Experiments using Experiment Definition Tool</t>
  </si>
  <si>
    <r>
      <rPr>
        <b/>
        <sz val="11"/>
        <color theme="1"/>
        <rFont val="Calibri"/>
        <family val="2"/>
        <scheme val="minor"/>
      </rPr>
      <t>2.</t>
    </r>
    <r>
      <rPr>
        <sz val="11"/>
        <color theme="1"/>
        <rFont val="Calibri"/>
        <family val="2"/>
        <scheme val="minor"/>
      </rPr>
      <t xml:space="preserve">  How many sites will collect data from subjects in this project?</t>
    </r>
  </si>
  <si>
    <r>
      <rPr>
        <b/>
        <sz val="11"/>
        <color indexed="8"/>
        <rFont val="Calibri"/>
        <family val="2"/>
      </rPr>
      <t xml:space="preserve">3. </t>
    </r>
    <r>
      <rPr>
        <sz val="11"/>
        <color theme="1"/>
        <rFont val="Calibri"/>
        <family val="2"/>
        <scheme val="minor"/>
      </rPr>
      <t>How many times will data from this project be submitted to NDAR?</t>
    </r>
  </si>
  <si>
    <t>Replace sample answers with information tailored to your research project.</t>
  </si>
  <si>
    <t>Add the number of experiments only if the project includes genomics data collection.</t>
  </si>
  <si>
    <t>A Data Submission Agreement is required to receive permission to submit data</t>
  </si>
  <si>
    <t xml:space="preserve">1 hour per Data Structure </t>
  </si>
  <si>
    <t>Resolve any data quality issues identified by NDAR Validation Tool (4 hours per submission)</t>
  </si>
  <si>
    <t>Researchers are expected to share analyzed data using the NDAR Study feature for each aim of the project.</t>
  </si>
  <si>
    <r>
      <rPr>
        <b/>
        <sz val="11"/>
        <color theme="1"/>
        <rFont val="Calibri"/>
        <family val="2"/>
        <scheme val="minor"/>
      </rPr>
      <t xml:space="preserve">8.  </t>
    </r>
    <r>
      <rPr>
        <sz val="11"/>
        <color theme="1"/>
        <rFont val="Calibri"/>
        <family val="2"/>
        <scheme val="minor"/>
      </rPr>
      <t>Will the project have a Data Manager?</t>
    </r>
  </si>
  <si>
    <t>Create and Share Study</t>
  </si>
  <si>
    <t>1 hour per submission</t>
  </si>
  <si>
    <t>8 Hours per Site</t>
  </si>
  <si>
    <t xml:space="preserve">8 hours per site </t>
  </si>
  <si>
    <t>http://ndar.nih.gov/contribute_informed_consent.html</t>
  </si>
  <si>
    <t>http://ndar.nih.gov/contribute.html</t>
  </si>
  <si>
    <t xml:space="preserve">1 hour of training per person </t>
  </si>
  <si>
    <t>2 hours to define each experiment</t>
  </si>
  <si>
    <r>
      <rPr>
        <b/>
        <sz val="11"/>
        <color theme="1"/>
        <rFont val="Calibri"/>
        <family val="2"/>
        <scheme val="minor"/>
      </rPr>
      <t xml:space="preserve">5.  </t>
    </r>
    <r>
      <rPr>
        <sz val="11"/>
        <color theme="1"/>
        <rFont val="Calibri"/>
        <family val="2"/>
        <scheme val="minor"/>
      </rPr>
      <t>How many unique experiments (e.g. omics, EEG, eye tracking, fMRI) will be conducted in the study?</t>
    </r>
  </si>
  <si>
    <r>
      <rPr>
        <b/>
        <sz val="11"/>
        <color theme="1"/>
        <rFont val="Calibri"/>
        <family val="2"/>
        <scheme val="minor"/>
      </rPr>
      <t xml:space="preserve">6.  </t>
    </r>
    <r>
      <rPr>
        <sz val="11"/>
        <color theme="1"/>
        <rFont val="Calibri"/>
        <family val="2"/>
        <scheme val="minor"/>
      </rPr>
      <t>How many NDAR  aims involving human subjects are defined for this project</t>
    </r>
  </si>
  <si>
    <r>
      <rPr>
        <b/>
        <sz val="11"/>
        <color indexed="8"/>
        <rFont val="Calibri"/>
        <family val="2"/>
      </rPr>
      <t xml:space="preserve">7. </t>
    </r>
    <r>
      <rPr>
        <sz val="11"/>
        <color theme="1"/>
        <rFont val="Calibri"/>
        <family val="2"/>
        <scheme val="minor"/>
      </rPr>
      <t>What is the hourly rate charged for the Principal Investigator?</t>
    </r>
  </si>
  <si>
    <r>
      <rPr>
        <b/>
        <sz val="11"/>
        <color theme="1"/>
        <rFont val="Calibri"/>
        <family val="2"/>
        <scheme val="minor"/>
      </rPr>
      <t xml:space="preserve">9.  </t>
    </r>
    <r>
      <rPr>
        <sz val="11"/>
        <color theme="1"/>
        <rFont val="Calibri"/>
        <family val="2"/>
        <scheme val="minor"/>
      </rPr>
      <t>What is the hourly rate charged for the Data Manager?</t>
    </r>
  </si>
  <si>
    <t>Assumes 5 minutes per subject to generate a GUID</t>
  </si>
  <si>
    <r>
      <rPr>
        <b/>
        <sz val="11"/>
        <color indexed="8"/>
        <rFont val="Calibri"/>
        <family val="2"/>
      </rPr>
      <t>4.</t>
    </r>
    <r>
      <rPr>
        <sz val="11"/>
        <color theme="1"/>
        <rFont val="Calibri"/>
        <family val="2"/>
        <scheme val="minor"/>
      </rPr>
      <t xml:space="preserve"> How many data structures will be submitted?</t>
    </r>
  </si>
  <si>
    <t>Develop Data Extract using Standard Assessments</t>
  </si>
  <si>
    <t xml:space="preserve">Use Validation Tool to Validate/Correct Errors and Submit </t>
  </si>
  <si>
    <t>4 hours per aim times 2 publications (see http://ndar.nih.gov/data_from_papers.html)</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</si>
</sst>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5" formatCode="&quot;$&quot;#,##0_);\(&quot;$&quot;#,##0\)"/>
    <numFmt numFmtId="43" formatCode="_(* #,##0.00_);_(* \(#,##0.00\);_(* &quot;-&quot;??_);_(@_)"/>
    <numFmt numFmtId="164" formatCode="&quot;$&quot;#,##0"/>
  </numFmts>
  <fonts count="13" x14ac:knownFonts="1">
    <font>
      <sz val="11"/>
      <color theme="1"/>
      <name val="Calibri"/>
      <family val="2"/>
      <scheme val="minor"/>
    </font>
    <font>
      <sz val="11"/>
      <color theme="1"/>
      <name val="Calibri"/>
      <family val="2"/>
      <scheme val="minor"/>
    </font>
    <font>
      <sz val="11"/>
      <color rgb="FF9C6500"/>
      <name val="Calibri"/>
      <family val="2"/>
      <scheme val="minor"/>
    </font>
    <font>
      <b/>
      <i/>
      <sz val="11"/>
      <color indexed="56"/>
      <name val="Calibri"/>
      <family val="2"/>
    </font>
    <font>
      <i/>
      <sz val="11"/>
      <color indexed="56"/>
      <name val="Calibri"/>
      <family val="2"/>
    </font>
    <font>
      <b/>
      <sz val="14"/>
      <color indexed="8"/>
      <name val="Calibri"/>
      <family val="2"/>
    </font>
    <font>
      <sz val="14"/>
      <color indexed="8"/>
      <name val="Calibri"/>
      <family val="2"/>
    </font>
    <font>
      <b/>
      <sz val="11"/>
      <color indexed="8"/>
      <name val="Calibri"/>
      <family val="2"/>
    </font>
    <font>
      <sz val="11"/>
      <name val="Calibri"/>
      <family val="2"/>
      <scheme val="minor"/>
    </font>
    <font>
      <u/>
      <sz val="11"/>
      <color theme="10"/>
      <name val="Calibri"/>
      <family val="2"/>
      <scheme val="minor"/>
    </font>
    <font>
      <sz val="36"/>
      <color rgb="FFFF0000"/>
      <name val="Calibri"/>
      <family val="2"/>
      <scheme val="minor"/>
    </font>
    <font>
      <sz val="11"/>
      <color indexed="8"/>
      <name val="Calibri"/>
      <family val="2"/>
    </font>
    <font>
      <b/>
      <sz val="11"/>
      <color theme="1"/>
      <name val="Calibri"/>
      <family val="2"/>
      <scheme val="minor"/>
    </font>
  </fonts>
  <fills count="7">
    <fill>
      <patternFill patternType="none"/>
    </fill>
    <fill>
      <patternFill patternType="gray125"/>
    </fill>
    <fill>
      <patternFill patternType="solid">
        <fgColor rgb="FFFFEB9C"/>
      </patternFill>
    </fill>
    <fill>
      <patternFill patternType="solid">
        <fgColor indexed="43"/>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theme="0"/>
        <bgColor indexed="64"/>
      </patternFill>
    </fill>
  </fills>
  <borders count="21">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bottom/>
      <diagonal/>
    </border>
    <border>
      <left style="medium">
        <color indexed="64"/>
      </left>
      <right/>
      <top/>
      <bottom/>
      <diagonal/>
    </border>
  </borders>
  <cellStyleXfs count="4">
    <xf numFmtId="0" fontId="0" fillId="0" borderId="0"/>
    <xf numFmtId="43" fontId="1" fillId="0" borderId="0" applyFont="0" applyFill="0" applyBorder="0" applyAlignment="0" applyProtection="0"/>
    <xf numFmtId="0" fontId="2" fillId="2" borderId="0" applyNumberFormat="0" applyBorder="0" applyAlignment="0" applyProtection="0"/>
    <xf numFmtId="0" fontId="9" fillId="0" borderId="0" applyNumberFormat="0" applyFill="0" applyBorder="0" applyAlignment="0" applyProtection="0"/>
  </cellStyleXfs>
  <cellXfs count="63">
    <xf numFmtId="0" fontId="0" fillId="0" borderId="0" xfId="0"/>
    <xf numFmtId="0" fontId="0" fillId="0" borderId="0" xfId="0" applyAlignment="1">
      <alignment wrapText="1"/>
    </xf>
    <xf numFmtId="0" fontId="0" fillId="0" borderId="0" xfId="0" applyAlignment="1">
      <alignment vertical="center" wrapText="1"/>
    </xf>
    <xf numFmtId="0" fontId="0" fillId="0" borderId="0" xfId="0" applyAlignment="1">
      <alignment vertical="top" wrapText="1"/>
    </xf>
    <xf numFmtId="0" fontId="0" fillId="0" borderId="0" xfId="0" applyBorder="1" applyAlignment="1">
      <alignment wrapText="1"/>
    </xf>
    <xf numFmtId="0" fontId="0" fillId="0" borderId="0" xfId="0" applyBorder="1" applyAlignment="1">
      <alignment horizontal="left" wrapText="1"/>
    </xf>
    <xf numFmtId="0" fontId="6" fillId="0" borderId="0" xfId="0" applyFont="1" applyAlignment="1">
      <alignment vertical="center" wrapText="1"/>
    </xf>
    <xf numFmtId="0" fontId="0" fillId="0" borderId="0" xfId="0" applyAlignment="1">
      <alignment horizontal="left" wrapText="1"/>
    </xf>
    <xf numFmtId="0" fontId="0" fillId="0" borderId="0" xfId="0" applyFont="1" applyAlignment="1">
      <alignment wrapText="1"/>
    </xf>
    <xf numFmtId="0" fontId="0" fillId="0" borderId="0" xfId="0" applyFill="1" applyAlignment="1">
      <alignment wrapText="1"/>
    </xf>
    <xf numFmtId="0" fontId="0" fillId="0" borderId="0" xfId="0" applyFill="1" applyBorder="1" applyAlignment="1">
      <alignment wrapText="1"/>
    </xf>
    <xf numFmtId="0" fontId="6" fillId="0" borderId="0" xfId="0" applyFont="1" applyFill="1" applyBorder="1" applyAlignment="1">
      <alignment vertical="center" wrapText="1"/>
    </xf>
    <xf numFmtId="0" fontId="5" fillId="3" borderId="3" xfId="0" applyFont="1" applyFill="1" applyBorder="1" applyAlignment="1">
      <alignment horizontal="left" wrapText="1"/>
    </xf>
    <xf numFmtId="0" fontId="5" fillId="3" borderId="5" xfId="0" applyFont="1" applyFill="1" applyBorder="1" applyAlignment="1">
      <alignment horizontal="center" wrapText="1"/>
    </xf>
    <xf numFmtId="0" fontId="0" fillId="0" borderId="6" xfId="0" applyBorder="1" applyAlignment="1">
      <alignment horizontal="left" vertical="top" wrapText="1"/>
    </xf>
    <xf numFmtId="0" fontId="0" fillId="0" borderId="7" xfId="0" applyBorder="1" applyAlignment="1">
      <alignment horizontal="left" wrapText="1"/>
    </xf>
    <xf numFmtId="0" fontId="0" fillId="0" borderId="7" xfId="0" applyBorder="1" applyAlignment="1">
      <alignment horizontal="left" vertical="top" wrapText="1"/>
    </xf>
    <xf numFmtId="0" fontId="0" fillId="0" borderId="7" xfId="0" applyFill="1" applyBorder="1" applyAlignment="1">
      <alignment horizontal="left" wrapText="1"/>
    </xf>
    <xf numFmtId="0" fontId="0" fillId="0" borderId="8" xfId="0" applyBorder="1" applyAlignment="1">
      <alignment horizontal="left" vertical="top" wrapText="1"/>
    </xf>
    <xf numFmtId="0" fontId="0" fillId="0" borderId="9" xfId="0" applyFill="1" applyBorder="1" applyAlignment="1">
      <alignment horizontal="left" wrapText="1"/>
    </xf>
    <xf numFmtId="0" fontId="5" fillId="0" borderId="0" xfId="0" applyFont="1" applyFill="1" applyBorder="1" applyAlignment="1">
      <alignment horizontal="left" vertical="center" wrapText="1"/>
    </xf>
    <xf numFmtId="5" fontId="5" fillId="5" borderId="11" xfId="0" applyNumberFormat="1" applyFont="1" applyFill="1" applyBorder="1" applyAlignment="1">
      <alignment horizontal="center" vertical="center" wrapText="1"/>
    </xf>
    <xf numFmtId="5" fontId="5" fillId="5" borderId="12" xfId="0" applyNumberFormat="1" applyFont="1" applyFill="1" applyBorder="1" applyAlignment="1">
      <alignment horizontal="center" vertical="center" wrapText="1"/>
    </xf>
    <xf numFmtId="0" fontId="0" fillId="0" borderId="2" xfId="0" applyFill="1" applyBorder="1" applyAlignment="1" applyProtection="1">
      <alignment wrapText="1"/>
    </xf>
    <xf numFmtId="0" fontId="5" fillId="3" borderId="3" xfId="2" applyFont="1" applyFill="1" applyBorder="1" applyAlignment="1" applyProtection="1">
      <alignment horizontal="left" wrapText="1"/>
    </xf>
    <xf numFmtId="0" fontId="5" fillId="3" borderId="4" xfId="2" applyFont="1" applyFill="1" applyBorder="1" applyAlignment="1" applyProtection="1">
      <alignment horizontal="center" wrapText="1"/>
    </xf>
    <xf numFmtId="0" fontId="5" fillId="3" borderId="5" xfId="2" applyFont="1" applyFill="1" applyBorder="1" applyAlignment="1" applyProtection="1">
      <alignment horizontal="center" wrapText="1"/>
    </xf>
    <xf numFmtId="0" fontId="0" fillId="0" borderId="6" xfId="0" applyFill="1" applyBorder="1" applyAlignment="1" applyProtection="1">
      <alignment horizontal="left" wrapText="1"/>
    </xf>
    <xf numFmtId="0" fontId="0" fillId="0" borderId="7" xfId="0" applyFill="1" applyBorder="1" applyAlignment="1" applyProtection="1">
      <alignment horizontal="left" wrapText="1"/>
    </xf>
    <xf numFmtId="0" fontId="9" fillId="0" borderId="7" xfId="3" applyFill="1" applyBorder="1" applyAlignment="1" applyProtection="1">
      <alignment horizontal="left" wrapText="1"/>
    </xf>
    <xf numFmtId="0" fontId="0" fillId="0" borderId="7" xfId="0" applyFill="1" applyBorder="1" applyAlignment="1" applyProtection="1">
      <alignment wrapText="1"/>
    </xf>
    <xf numFmtId="1" fontId="0" fillId="0" borderId="2" xfId="0" applyNumberFormat="1" applyFill="1" applyBorder="1" applyAlignment="1" applyProtection="1">
      <alignment wrapText="1"/>
    </xf>
    <xf numFmtId="0" fontId="8" fillId="0" borderId="2" xfId="0" applyFont="1" applyFill="1" applyBorder="1" applyAlignment="1" applyProtection="1">
      <alignment wrapText="1"/>
    </xf>
    <xf numFmtId="0" fontId="11" fillId="0" borderId="6" xfId="0" applyFont="1" applyFill="1" applyBorder="1" applyAlignment="1" applyProtection="1">
      <alignment horizontal="left" wrapText="1"/>
    </xf>
    <xf numFmtId="0" fontId="5" fillId="0" borderId="6" xfId="0" applyFont="1" applyFill="1" applyBorder="1" applyAlignment="1" applyProtection="1">
      <alignment horizontal="right" wrapText="1"/>
    </xf>
    <xf numFmtId="1" fontId="5" fillId="0" borderId="19" xfId="0" applyNumberFormat="1" applyFont="1" applyFill="1" applyBorder="1" applyAlignment="1" applyProtection="1">
      <alignment wrapText="1"/>
    </xf>
    <xf numFmtId="0" fontId="5" fillId="5" borderId="18" xfId="0" applyFont="1" applyFill="1" applyBorder="1" applyAlignment="1" applyProtection="1">
      <alignment horizontal="right" wrapText="1"/>
    </xf>
    <xf numFmtId="5" fontId="5" fillId="5" borderId="9" xfId="1" applyNumberFormat="1" applyFont="1" applyFill="1" applyBorder="1" applyAlignment="1" applyProtection="1">
      <alignment horizontal="left" wrapText="1"/>
    </xf>
    <xf numFmtId="0" fontId="10" fillId="0" borderId="20" xfId="0" applyFont="1" applyFill="1" applyBorder="1" applyAlignment="1">
      <alignment horizontal="center" wrapText="1"/>
    </xf>
    <xf numFmtId="0" fontId="10" fillId="0" borderId="0" xfId="0" applyFont="1" applyFill="1" applyBorder="1" applyAlignment="1">
      <alignment horizontal="center" wrapText="1"/>
    </xf>
    <xf numFmtId="0" fontId="4"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0" fillId="0" borderId="1" xfId="0" applyBorder="1" applyAlignment="1" applyProtection="1">
      <alignment horizontal="center" wrapText="1"/>
      <protection locked="0"/>
    </xf>
    <xf numFmtId="0" fontId="0" fillId="0" borderId="13" xfId="0" applyBorder="1" applyAlignment="1" applyProtection="1">
      <alignment horizontal="center" wrapText="1"/>
      <protection locked="0"/>
    </xf>
    <xf numFmtId="0" fontId="0" fillId="0" borderId="1" xfId="0" applyBorder="1" applyAlignment="1" applyProtection="1">
      <alignment horizontal="center" vertical="top" wrapText="1"/>
      <protection locked="0"/>
    </xf>
    <xf numFmtId="0" fontId="0" fillId="0" borderId="13" xfId="0" applyBorder="1" applyAlignment="1" applyProtection="1">
      <alignment horizontal="center" vertical="top" wrapText="1"/>
      <protection locked="0"/>
    </xf>
    <xf numFmtId="0" fontId="0" fillId="0" borderId="1" xfId="0" applyFill="1" applyBorder="1" applyAlignment="1">
      <alignment horizontal="center" wrapText="1"/>
    </xf>
    <xf numFmtId="0" fontId="0" fillId="0" borderId="13" xfId="0" applyFill="1" applyBorder="1" applyAlignment="1">
      <alignment horizontal="center" wrapText="1"/>
    </xf>
    <xf numFmtId="0" fontId="7" fillId="4" borderId="6" xfId="0" applyFont="1" applyFill="1" applyBorder="1" applyAlignment="1" applyProtection="1">
      <alignment horizontal="left" wrapText="1"/>
    </xf>
    <xf numFmtId="0" fontId="7" fillId="4" borderId="2" xfId="0" applyFont="1" applyFill="1" applyBorder="1" applyAlignment="1" applyProtection="1">
      <alignment horizontal="left" wrapText="1"/>
    </xf>
    <xf numFmtId="0" fontId="7" fillId="4" borderId="7" xfId="0" applyFont="1" applyFill="1" applyBorder="1" applyAlignment="1" applyProtection="1">
      <alignment horizontal="left" wrapText="1"/>
    </xf>
    <xf numFmtId="5" fontId="5" fillId="5" borderId="11" xfId="1" applyNumberFormat="1" applyFont="1" applyFill="1" applyBorder="1" applyAlignment="1" applyProtection="1">
      <alignment horizontal="center" wrapText="1"/>
    </xf>
    <xf numFmtId="5" fontId="5" fillId="5" borderId="12" xfId="1" applyNumberFormat="1" applyFont="1" applyFill="1" applyBorder="1" applyAlignment="1" applyProtection="1">
      <alignment horizontal="center" wrapText="1"/>
    </xf>
    <xf numFmtId="0" fontId="5" fillId="3" borderId="16" xfId="0" applyFont="1" applyFill="1" applyBorder="1" applyAlignment="1">
      <alignment horizontal="center" wrapText="1"/>
    </xf>
    <xf numFmtId="0" fontId="5" fillId="3" borderId="17" xfId="0" applyFont="1" applyFill="1" applyBorder="1" applyAlignment="1">
      <alignment horizontal="center" wrapText="1"/>
    </xf>
    <xf numFmtId="0" fontId="0" fillId="0" borderId="1" xfId="0" applyBorder="1" applyAlignment="1">
      <alignment horizontal="center" wrapText="1"/>
    </xf>
    <xf numFmtId="0" fontId="0" fillId="0" borderId="13" xfId="0" applyBorder="1" applyAlignment="1">
      <alignment horizontal="center" wrapText="1"/>
    </xf>
    <xf numFmtId="164" fontId="0" fillId="0" borderId="1" xfId="0" applyNumberFormat="1" applyBorder="1" applyAlignment="1" applyProtection="1">
      <alignment horizontal="center" wrapText="1"/>
      <protection locked="0"/>
    </xf>
    <xf numFmtId="164" fontId="0" fillId="0" borderId="13" xfId="0" applyNumberFormat="1" applyBorder="1" applyAlignment="1" applyProtection="1">
      <alignment horizontal="center" wrapText="1"/>
      <protection locked="0"/>
    </xf>
    <xf numFmtId="164" fontId="0" fillId="0" borderId="14" xfId="0" applyNumberFormat="1" applyBorder="1" applyAlignment="1" applyProtection="1">
      <alignment horizontal="center" wrapText="1"/>
      <protection locked="0"/>
    </xf>
    <xf numFmtId="164" fontId="0" fillId="0" borderId="15" xfId="0" applyNumberFormat="1" applyBorder="1" applyAlignment="1" applyProtection="1">
      <alignment horizontal="center" wrapText="1"/>
      <protection locked="0"/>
    </xf>
    <xf numFmtId="0" fontId="0" fillId="6" borderId="7" xfId="0" applyFill="1" applyBorder="1" applyAlignment="1" applyProtection="1">
      <alignment horizontal="left" wrapText="1"/>
    </xf>
    <xf numFmtId="0" fontId="9" fillId="0" borderId="7" xfId="3" applyFill="1" applyBorder="1" applyAlignment="1" applyProtection="1">
      <alignment wrapText="1"/>
    </xf>
  </cellXfs>
  <cellStyles count="4">
    <cellStyle name="Comma" xfId="1" builtinId="3"/>
    <cellStyle name="Hyperlink" xfId="3" builtinId="8"/>
    <cellStyle name="Neutral" xfId="2" builtinId="28"/>
    <cellStyle name="Normal" xfId="0" builtinId="0"/>
  </cellStyles>
  <dxfs count="2">
    <dxf>
      <numFmt numFmtId="0" formatCode="General"/>
      <fill>
        <patternFill>
          <bgColor theme="4"/>
        </patternFill>
      </fill>
    </dxf>
    <dxf>
      <numFmt numFmtId="0" formatCode="General"/>
      <fill>
        <patternFill>
          <bgColor theme="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3665220</xdr:colOff>
      <xdr:row>1</xdr:row>
      <xdr:rowOff>7620</xdr:rowOff>
    </xdr:to>
    <xdr:pic>
      <xdr:nvPicPr>
        <xdr:cNvPr id="4" name="Picture 1" descr="NDAR_Webinar_logo.gif"/>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8120" y="0"/>
          <a:ext cx="3665220" cy="792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3663316</xdr:colOff>
      <xdr:row>0</xdr:row>
      <xdr:rowOff>9526</xdr:rowOff>
    </xdr:from>
    <xdr:to>
      <xdr:col>5</xdr:col>
      <xdr:colOff>0</xdr:colOff>
      <xdr:row>0</xdr:row>
      <xdr:rowOff>781050</xdr:rowOff>
    </xdr:to>
    <xdr:sp macro="" textlink="">
      <xdr:nvSpPr>
        <xdr:cNvPr id="5" name="TextBox 4"/>
        <xdr:cNvSpPr txBox="1"/>
      </xdr:nvSpPr>
      <xdr:spPr>
        <a:xfrm>
          <a:off x="3861436" y="9526"/>
          <a:ext cx="6212204" cy="7715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1">
              <a:solidFill>
                <a:schemeClr val="accent1">
                  <a:lumMod val="75000"/>
                </a:schemeClr>
              </a:solidFill>
            </a:rPr>
            <a:t>NDAR Data Submission Planning Cost and Effort Worksheet</a:t>
          </a:r>
        </a:p>
        <a:p>
          <a:r>
            <a:rPr lang="en-US" sz="1100"/>
            <a:t>http://ndar.nih.gov </a:t>
          </a:r>
        </a:p>
        <a:p>
          <a:r>
            <a:rPr lang="en-US" sz="1100" b="1"/>
            <a:t>Need help? </a:t>
          </a:r>
          <a:r>
            <a:rPr lang="en-US" sz="1100"/>
            <a:t>ndarhelp@mail.nih.gov</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ndar.nih.gov/contribute.html" TargetMode="External"/><Relationship Id="rId1" Type="http://schemas.openxmlformats.org/officeDocument/2006/relationships/hyperlink" Target="http://ndar.nih.gov/contribute_informed_consent.html"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tabSelected="1" workbookViewId="0">
      <selection activeCell="C40" sqref="C40:D40"/>
    </sheetView>
  </sheetViews>
  <sheetFormatPr defaultRowHeight="15" x14ac:dyDescent="0.25"/>
  <cols>
    <col min="1" max="1" width="2.85546875" style="1" customWidth="1"/>
    <col min="2" max="2" width="55.7109375" style="7" customWidth="1"/>
    <col min="3" max="3" width="17.5703125" style="1" customWidth="1"/>
    <col min="4" max="4" width="18.85546875" style="1" customWidth="1"/>
    <col min="5" max="5" width="51.85546875" style="1" customWidth="1"/>
    <col min="6" max="254" width="8.85546875" style="1"/>
    <col min="255" max="255" width="2.85546875" style="1" customWidth="1"/>
    <col min="256" max="256" width="68.42578125" style="1" customWidth="1"/>
    <col min="257" max="257" width="17.5703125" style="1" customWidth="1"/>
    <col min="258" max="258" width="56.85546875" style="1" customWidth="1"/>
    <col min="259" max="259" width="22.85546875" style="1" customWidth="1"/>
    <col min="260" max="260" width="82.5703125" style="1" bestFit="1" customWidth="1"/>
    <col min="261" max="261" width="34.140625" style="1" customWidth="1"/>
    <col min="262" max="510" width="8.85546875" style="1"/>
    <col min="511" max="511" width="2.85546875" style="1" customWidth="1"/>
    <col min="512" max="512" width="68.42578125" style="1" customWidth="1"/>
    <col min="513" max="513" width="17.5703125" style="1" customWidth="1"/>
    <col min="514" max="514" width="56.85546875" style="1" customWidth="1"/>
    <col min="515" max="515" width="22.85546875" style="1" customWidth="1"/>
    <col min="516" max="516" width="82.5703125" style="1" bestFit="1" customWidth="1"/>
    <col min="517" max="517" width="34.140625" style="1" customWidth="1"/>
    <col min="518" max="766" width="8.85546875" style="1"/>
    <col min="767" max="767" width="2.85546875" style="1" customWidth="1"/>
    <col min="768" max="768" width="68.42578125" style="1" customWidth="1"/>
    <col min="769" max="769" width="17.5703125" style="1" customWidth="1"/>
    <col min="770" max="770" width="56.85546875" style="1" customWidth="1"/>
    <col min="771" max="771" width="22.85546875" style="1" customWidth="1"/>
    <col min="772" max="772" width="82.5703125" style="1" bestFit="1" customWidth="1"/>
    <col min="773" max="773" width="34.140625" style="1" customWidth="1"/>
    <col min="774" max="1022" width="8.85546875" style="1"/>
    <col min="1023" max="1023" width="2.85546875" style="1" customWidth="1"/>
    <col min="1024" max="1024" width="68.42578125" style="1" customWidth="1"/>
    <col min="1025" max="1025" width="17.5703125" style="1" customWidth="1"/>
    <col min="1026" max="1026" width="56.85546875" style="1" customWidth="1"/>
    <col min="1027" max="1027" width="22.85546875" style="1" customWidth="1"/>
    <col min="1028" max="1028" width="82.5703125" style="1" bestFit="1" customWidth="1"/>
    <col min="1029" max="1029" width="34.140625" style="1" customWidth="1"/>
    <col min="1030" max="1278" width="8.85546875" style="1"/>
    <col min="1279" max="1279" width="2.85546875" style="1" customWidth="1"/>
    <col min="1280" max="1280" width="68.42578125" style="1" customWidth="1"/>
    <col min="1281" max="1281" width="17.5703125" style="1" customWidth="1"/>
    <col min="1282" max="1282" width="56.85546875" style="1" customWidth="1"/>
    <col min="1283" max="1283" width="22.85546875" style="1" customWidth="1"/>
    <col min="1284" max="1284" width="82.5703125" style="1" bestFit="1" customWidth="1"/>
    <col min="1285" max="1285" width="34.140625" style="1" customWidth="1"/>
    <col min="1286" max="1534" width="8.85546875" style="1"/>
    <col min="1535" max="1535" width="2.85546875" style="1" customWidth="1"/>
    <col min="1536" max="1536" width="68.42578125" style="1" customWidth="1"/>
    <col min="1537" max="1537" width="17.5703125" style="1" customWidth="1"/>
    <col min="1538" max="1538" width="56.85546875" style="1" customWidth="1"/>
    <col min="1539" max="1539" width="22.85546875" style="1" customWidth="1"/>
    <col min="1540" max="1540" width="82.5703125" style="1" bestFit="1" customWidth="1"/>
    <col min="1541" max="1541" width="34.140625" style="1" customWidth="1"/>
    <col min="1542" max="1790" width="8.85546875" style="1"/>
    <col min="1791" max="1791" width="2.85546875" style="1" customWidth="1"/>
    <col min="1792" max="1792" width="68.42578125" style="1" customWidth="1"/>
    <col min="1793" max="1793" width="17.5703125" style="1" customWidth="1"/>
    <col min="1794" max="1794" width="56.85546875" style="1" customWidth="1"/>
    <col min="1795" max="1795" width="22.85546875" style="1" customWidth="1"/>
    <col min="1796" max="1796" width="82.5703125" style="1" bestFit="1" customWidth="1"/>
    <col min="1797" max="1797" width="34.140625" style="1" customWidth="1"/>
    <col min="1798" max="2046" width="8.85546875" style="1"/>
    <col min="2047" max="2047" width="2.85546875" style="1" customWidth="1"/>
    <col min="2048" max="2048" width="68.42578125" style="1" customWidth="1"/>
    <col min="2049" max="2049" width="17.5703125" style="1" customWidth="1"/>
    <col min="2050" max="2050" width="56.85546875" style="1" customWidth="1"/>
    <col min="2051" max="2051" width="22.85546875" style="1" customWidth="1"/>
    <col min="2052" max="2052" width="82.5703125" style="1" bestFit="1" customWidth="1"/>
    <col min="2053" max="2053" width="34.140625" style="1" customWidth="1"/>
    <col min="2054" max="2302" width="8.85546875" style="1"/>
    <col min="2303" max="2303" width="2.85546875" style="1" customWidth="1"/>
    <col min="2304" max="2304" width="68.42578125" style="1" customWidth="1"/>
    <col min="2305" max="2305" width="17.5703125" style="1" customWidth="1"/>
    <col min="2306" max="2306" width="56.85546875" style="1" customWidth="1"/>
    <col min="2307" max="2307" width="22.85546875" style="1" customWidth="1"/>
    <col min="2308" max="2308" width="82.5703125" style="1" bestFit="1" customWidth="1"/>
    <col min="2309" max="2309" width="34.140625" style="1" customWidth="1"/>
    <col min="2310" max="2558" width="8.85546875" style="1"/>
    <col min="2559" max="2559" width="2.85546875" style="1" customWidth="1"/>
    <col min="2560" max="2560" width="68.42578125" style="1" customWidth="1"/>
    <col min="2561" max="2561" width="17.5703125" style="1" customWidth="1"/>
    <col min="2562" max="2562" width="56.85546875" style="1" customWidth="1"/>
    <col min="2563" max="2563" width="22.85546875" style="1" customWidth="1"/>
    <col min="2564" max="2564" width="82.5703125" style="1" bestFit="1" customWidth="1"/>
    <col min="2565" max="2565" width="34.140625" style="1" customWidth="1"/>
    <col min="2566" max="2814" width="8.85546875" style="1"/>
    <col min="2815" max="2815" width="2.85546875" style="1" customWidth="1"/>
    <col min="2816" max="2816" width="68.42578125" style="1" customWidth="1"/>
    <col min="2817" max="2817" width="17.5703125" style="1" customWidth="1"/>
    <col min="2818" max="2818" width="56.85546875" style="1" customWidth="1"/>
    <col min="2819" max="2819" width="22.85546875" style="1" customWidth="1"/>
    <col min="2820" max="2820" width="82.5703125" style="1" bestFit="1" customWidth="1"/>
    <col min="2821" max="2821" width="34.140625" style="1" customWidth="1"/>
    <col min="2822" max="3070" width="8.85546875" style="1"/>
    <col min="3071" max="3071" width="2.85546875" style="1" customWidth="1"/>
    <col min="3072" max="3072" width="68.42578125" style="1" customWidth="1"/>
    <col min="3073" max="3073" width="17.5703125" style="1" customWidth="1"/>
    <col min="3074" max="3074" width="56.85546875" style="1" customWidth="1"/>
    <col min="3075" max="3075" width="22.85546875" style="1" customWidth="1"/>
    <col min="3076" max="3076" width="82.5703125" style="1" bestFit="1" customWidth="1"/>
    <col min="3077" max="3077" width="34.140625" style="1" customWidth="1"/>
    <col min="3078" max="3326" width="8.85546875" style="1"/>
    <col min="3327" max="3327" width="2.85546875" style="1" customWidth="1"/>
    <col min="3328" max="3328" width="68.42578125" style="1" customWidth="1"/>
    <col min="3329" max="3329" width="17.5703125" style="1" customWidth="1"/>
    <col min="3330" max="3330" width="56.85546875" style="1" customWidth="1"/>
    <col min="3331" max="3331" width="22.85546875" style="1" customWidth="1"/>
    <col min="3332" max="3332" width="82.5703125" style="1" bestFit="1" customWidth="1"/>
    <col min="3333" max="3333" width="34.140625" style="1" customWidth="1"/>
    <col min="3334" max="3582" width="8.85546875" style="1"/>
    <col min="3583" max="3583" width="2.85546875" style="1" customWidth="1"/>
    <col min="3584" max="3584" width="68.42578125" style="1" customWidth="1"/>
    <col min="3585" max="3585" width="17.5703125" style="1" customWidth="1"/>
    <col min="3586" max="3586" width="56.85546875" style="1" customWidth="1"/>
    <col min="3587" max="3587" width="22.85546875" style="1" customWidth="1"/>
    <col min="3588" max="3588" width="82.5703125" style="1" bestFit="1" customWidth="1"/>
    <col min="3589" max="3589" width="34.140625" style="1" customWidth="1"/>
    <col min="3590" max="3838" width="8.85546875" style="1"/>
    <col min="3839" max="3839" width="2.85546875" style="1" customWidth="1"/>
    <col min="3840" max="3840" width="68.42578125" style="1" customWidth="1"/>
    <col min="3841" max="3841" width="17.5703125" style="1" customWidth="1"/>
    <col min="3842" max="3842" width="56.85546875" style="1" customWidth="1"/>
    <col min="3843" max="3843" width="22.85546875" style="1" customWidth="1"/>
    <col min="3844" max="3844" width="82.5703125" style="1" bestFit="1" customWidth="1"/>
    <col min="3845" max="3845" width="34.140625" style="1" customWidth="1"/>
    <col min="3846" max="4094" width="8.85546875" style="1"/>
    <col min="4095" max="4095" width="2.85546875" style="1" customWidth="1"/>
    <col min="4096" max="4096" width="68.42578125" style="1" customWidth="1"/>
    <col min="4097" max="4097" width="17.5703125" style="1" customWidth="1"/>
    <col min="4098" max="4098" width="56.85546875" style="1" customWidth="1"/>
    <col min="4099" max="4099" width="22.85546875" style="1" customWidth="1"/>
    <col min="4100" max="4100" width="82.5703125" style="1" bestFit="1" customWidth="1"/>
    <col min="4101" max="4101" width="34.140625" style="1" customWidth="1"/>
    <col min="4102" max="4350" width="8.85546875" style="1"/>
    <col min="4351" max="4351" width="2.85546875" style="1" customWidth="1"/>
    <col min="4352" max="4352" width="68.42578125" style="1" customWidth="1"/>
    <col min="4353" max="4353" width="17.5703125" style="1" customWidth="1"/>
    <col min="4354" max="4354" width="56.85546875" style="1" customWidth="1"/>
    <col min="4355" max="4355" width="22.85546875" style="1" customWidth="1"/>
    <col min="4356" max="4356" width="82.5703125" style="1" bestFit="1" customWidth="1"/>
    <col min="4357" max="4357" width="34.140625" style="1" customWidth="1"/>
    <col min="4358" max="4606" width="8.85546875" style="1"/>
    <col min="4607" max="4607" width="2.85546875" style="1" customWidth="1"/>
    <col min="4608" max="4608" width="68.42578125" style="1" customWidth="1"/>
    <col min="4609" max="4609" width="17.5703125" style="1" customWidth="1"/>
    <col min="4610" max="4610" width="56.85546875" style="1" customWidth="1"/>
    <col min="4611" max="4611" width="22.85546875" style="1" customWidth="1"/>
    <col min="4612" max="4612" width="82.5703125" style="1" bestFit="1" customWidth="1"/>
    <col min="4613" max="4613" width="34.140625" style="1" customWidth="1"/>
    <col min="4614" max="4862" width="8.85546875" style="1"/>
    <col min="4863" max="4863" width="2.85546875" style="1" customWidth="1"/>
    <col min="4864" max="4864" width="68.42578125" style="1" customWidth="1"/>
    <col min="4865" max="4865" width="17.5703125" style="1" customWidth="1"/>
    <col min="4866" max="4866" width="56.85546875" style="1" customWidth="1"/>
    <col min="4867" max="4867" width="22.85546875" style="1" customWidth="1"/>
    <col min="4868" max="4868" width="82.5703125" style="1" bestFit="1" customWidth="1"/>
    <col min="4869" max="4869" width="34.140625" style="1" customWidth="1"/>
    <col min="4870" max="5118" width="8.85546875" style="1"/>
    <col min="5119" max="5119" width="2.85546875" style="1" customWidth="1"/>
    <col min="5120" max="5120" width="68.42578125" style="1" customWidth="1"/>
    <col min="5121" max="5121" width="17.5703125" style="1" customWidth="1"/>
    <col min="5122" max="5122" width="56.85546875" style="1" customWidth="1"/>
    <col min="5123" max="5123" width="22.85546875" style="1" customWidth="1"/>
    <col min="5124" max="5124" width="82.5703125" style="1" bestFit="1" customWidth="1"/>
    <col min="5125" max="5125" width="34.140625" style="1" customWidth="1"/>
    <col min="5126" max="5374" width="8.85546875" style="1"/>
    <col min="5375" max="5375" width="2.85546875" style="1" customWidth="1"/>
    <col min="5376" max="5376" width="68.42578125" style="1" customWidth="1"/>
    <col min="5377" max="5377" width="17.5703125" style="1" customWidth="1"/>
    <col min="5378" max="5378" width="56.85546875" style="1" customWidth="1"/>
    <col min="5379" max="5379" width="22.85546875" style="1" customWidth="1"/>
    <col min="5380" max="5380" width="82.5703125" style="1" bestFit="1" customWidth="1"/>
    <col min="5381" max="5381" width="34.140625" style="1" customWidth="1"/>
    <col min="5382" max="5630" width="8.85546875" style="1"/>
    <col min="5631" max="5631" width="2.85546875" style="1" customWidth="1"/>
    <col min="5632" max="5632" width="68.42578125" style="1" customWidth="1"/>
    <col min="5633" max="5633" width="17.5703125" style="1" customWidth="1"/>
    <col min="5634" max="5634" width="56.85546875" style="1" customWidth="1"/>
    <col min="5635" max="5635" width="22.85546875" style="1" customWidth="1"/>
    <col min="5636" max="5636" width="82.5703125" style="1" bestFit="1" customWidth="1"/>
    <col min="5637" max="5637" width="34.140625" style="1" customWidth="1"/>
    <col min="5638" max="5886" width="8.85546875" style="1"/>
    <col min="5887" max="5887" width="2.85546875" style="1" customWidth="1"/>
    <col min="5888" max="5888" width="68.42578125" style="1" customWidth="1"/>
    <col min="5889" max="5889" width="17.5703125" style="1" customWidth="1"/>
    <col min="5890" max="5890" width="56.85546875" style="1" customWidth="1"/>
    <col min="5891" max="5891" width="22.85546875" style="1" customWidth="1"/>
    <col min="5892" max="5892" width="82.5703125" style="1" bestFit="1" customWidth="1"/>
    <col min="5893" max="5893" width="34.140625" style="1" customWidth="1"/>
    <col min="5894" max="6142" width="8.85546875" style="1"/>
    <col min="6143" max="6143" width="2.85546875" style="1" customWidth="1"/>
    <col min="6144" max="6144" width="68.42578125" style="1" customWidth="1"/>
    <col min="6145" max="6145" width="17.5703125" style="1" customWidth="1"/>
    <col min="6146" max="6146" width="56.85546875" style="1" customWidth="1"/>
    <col min="6147" max="6147" width="22.85546875" style="1" customWidth="1"/>
    <col min="6148" max="6148" width="82.5703125" style="1" bestFit="1" customWidth="1"/>
    <col min="6149" max="6149" width="34.140625" style="1" customWidth="1"/>
    <col min="6150" max="6398" width="8.85546875" style="1"/>
    <col min="6399" max="6399" width="2.85546875" style="1" customWidth="1"/>
    <col min="6400" max="6400" width="68.42578125" style="1" customWidth="1"/>
    <col min="6401" max="6401" width="17.5703125" style="1" customWidth="1"/>
    <col min="6402" max="6402" width="56.85546875" style="1" customWidth="1"/>
    <col min="6403" max="6403" width="22.85546875" style="1" customWidth="1"/>
    <col min="6404" max="6404" width="82.5703125" style="1" bestFit="1" customWidth="1"/>
    <col min="6405" max="6405" width="34.140625" style="1" customWidth="1"/>
    <col min="6406" max="6654" width="8.85546875" style="1"/>
    <col min="6655" max="6655" width="2.85546875" style="1" customWidth="1"/>
    <col min="6656" max="6656" width="68.42578125" style="1" customWidth="1"/>
    <col min="6657" max="6657" width="17.5703125" style="1" customWidth="1"/>
    <col min="6658" max="6658" width="56.85546875" style="1" customWidth="1"/>
    <col min="6659" max="6659" width="22.85546875" style="1" customWidth="1"/>
    <col min="6660" max="6660" width="82.5703125" style="1" bestFit="1" customWidth="1"/>
    <col min="6661" max="6661" width="34.140625" style="1" customWidth="1"/>
    <col min="6662" max="6910" width="8.85546875" style="1"/>
    <col min="6911" max="6911" width="2.85546875" style="1" customWidth="1"/>
    <col min="6912" max="6912" width="68.42578125" style="1" customWidth="1"/>
    <col min="6913" max="6913" width="17.5703125" style="1" customWidth="1"/>
    <col min="6914" max="6914" width="56.85546875" style="1" customWidth="1"/>
    <col min="6915" max="6915" width="22.85546875" style="1" customWidth="1"/>
    <col min="6916" max="6916" width="82.5703125" style="1" bestFit="1" customWidth="1"/>
    <col min="6917" max="6917" width="34.140625" style="1" customWidth="1"/>
    <col min="6918" max="7166" width="8.85546875" style="1"/>
    <col min="7167" max="7167" width="2.85546875" style="1" customWidth="1"/>
    <col min="7168" max="7168" width="68.42578125" style="1" customWidth="1"/>
    <col min="7169" max="7169" width="17.5703125" style="1" customWidth="1"/>
    <col min="7170" max="7170" width="56.85546875" style="1" customWidth="1"/>
    <col min="7171" max="7171" width="22.85546875" style="1" customWidth="1"/>
    <col min="7172" max="7172" width="82.5703125" style="1" bestFit="1" customWidth="1"/>
    <col min="7173" max="7173" width="34.140625" style="1" customWidth="1"/>
    <col min="7174" max="7422" width="8.85546875" style="1"/>
    <col min="7423" max="7423" width="2.85546875" style="1" customWidth="1"/>
    <col min="7424" max="7424" width="68.42578125" style="1" customWidth="1"/>
    <col min="7425" max="7425" width="17.5703125" style="1" customWidth="1"/>
    <col min="7426" max="7426" width="56.85546875" style="1" customWidth="1"/>
    <col min="7427" max="7427" width="22.85546875" style="1" customWidth="1"/>
    <col min="7428" max="7428" width="82.5703125" style="1" bestFit="1" customWidth="1"/>
    <col min="7429" max="7429" width="34.140625" style="1" customWidth="1"/>
    <col min="7430" max="7678" width="8.85546875" style="1"/>
    <col min="7679" max="7679" width="2.85546875" style="1" customWidth="1"/>
    <col min="7680" max="7680" width="68.42578125" style="1" customWidth="1"/>
    <col min="7681" max="7681" width="17.5703125" style="1" customWidth="1"/>
    <col min="7682" max="7682" width="56.85546875" style="1" customWidth="1"/>
    <col min="7683" max="7683" width="22.85546875" style="1" customWidth="1"/>
    <col min="7684" max="7684" width="82.5703125" style="1" bestFit="1" customWidth="1"/>
    <col min="7685" max="7685" width="34.140625" style="1" customWidth="1"/>
    <col min="7686" max="7934" width="8.85546875" style="1"/>
    <col min="7935" max="7935" width="2.85546875" style="1" customWidth="1"/>
    <col min="7936" max="7936" width="68.42578125" style="1" customWidth="1"/>
    <col min="7937" max="7937" width="17.5703125" style="1" customWidth="1"/>
    <col min="7938" max="7938" width="56.85546875" style="1" customWidth="1"/>
    <col min="7939" max="7939" width="22.85546875" style="1" customWidth="1"/>
    <col min="7940" max="7940" width="82.5703125" style="1" bestFit="1" customWidth="1"/>
    <col min="7941" max="7941" width="34.140625" style="1" customWidth="1"/>
    <col min="7942" max="8190" width="8.85546875" style="1"/>
    <col min="8191" max="8191" width="2.85546875" style="1" customWidth="1"/>
    <col min="8192" max="8192" width="68.42578125" style="1" customWidth="1"/>
    <col min="8193" max="8193" width="17.5703125" style="1" customWidth="1"/>
    <col min="8194" max="8194" width="56.85546875" style="1" customWidth="1"/>
    <col min="8195" max="8195" width="22.85546875" style="1" customWidth="1"/>
    <col min="8196" max="8196" width="82.5703125" style="1" bestFit="1" customWidth="1"/>
    <col min="8197" max="8197" width="34.140625" style="1" customWidth="1"/>
    <col min="8198" max="8446" width="8.85546875" style="1"/>
    <col min="8447" max="8447" width="2.85546875" style="1" customWidth="1"/>
    <col min="8448" max="8448" width="68.42578125" style="1" customWidth="1"/>
    <col min="8449" max="8449" width="17.5703125" style="1" customWidth="1"/>
    <col min="8450" max="8450" width="56.85546875" style="1" customWidth="1"/>
    <col min="8451" max="8451" width="22.85546875" style="1" customWidth="1"/>
    <col min="8452" max="8452" width="82.5703125" style="1" bestFit="1" customWidth="1"/>
    <col min="8453" max="8453" width="34.140625" style="1" customWidth="1"/>
    <col min="8454" max="8702" width="8.85546875" style="1"/>
    <col min="8703" max="8703" width="2.85546875" style="1" customWidth="1"/>
    <col min="8704" max="8704" width="68.42578125" style="1" customWidth="1"/>
    <col min="8705" max="8705" width="17.5703125" style="1" customWidth="1"/>
    <col min="8706" max="8706" width="56.85546875" style="1" customWidth="1"/>
    <col min="8707" max="8707" width="22.85546875" style="1" customWidth="1"/>
    <col min="8708" max="8708" width="82.5703125" style="1" bestFit="1" customWidth="1"/>
    <col min="8709" max="8709" width="34.140625" style="1" customWidth="1"/>
    <col min="8710" max="8958" width="8.85546875" style="1"/>
    <col min="8959" max="8959" width="2.85546875" style="1" customWidth="1"/>
    <col min="8960" max="8960" width="68.42578125" style="1" customWidth="1"/>
    <col min="8961" max="8961" width="17.5703125" style="1" customWidth="1"/>
    <col min="8962" max="8962" width="56.85546875" style="1" customWidth="1"/>
    <col min="8963" max="8963" width="22.85546875" style="1" customWidth="1"/>
    <col min="8964" max="8964" width="82.5703125" style="1" bestFit="1" customWidth="1"/>
    <col min="8965" max="8965" width="34.140625" style="1" customWidth="1"/>
    <col min="8966" max="9214" width="8.85546875" style="1"/>
    <col min="9215" max="9215" width="2.85546875" style="1" customWidth="1"/>
    <col min="9216" max="9216" width="68.42578125" style="1" customWidth="1"/>
    <col min="9217" max="9217" width="17.5703125" style="1" customWidth="1"/>
    <col min="9218" max="9218" width="56.85546875" style="1" customWidth="1"/>
    <col min="9219" max="9219" width="22.85546875" style="1" customWidth="1"/>
    <col min="9220" max="9220" width="82.5703125" style="1" bestFit="1" customWidth="1"/>
    <col min="9221" max="9221" width="34.140625" style="1" customWidth="1"/>
    <col min="9222" max="9470" width="8.85546875" style="1"/>
    <col min="9471" max="9471" width="2.85546875" style="1" customWidth="1"/>
    <col min="9472" max="9472" width="68.42578125" style="1" customWidth="1"/>
    <col min="9473" max="9473" width="17.5703125" style="1" customWidth="1"/>
    <col min="9474" max="9474" width="56.85546875" style="1" customWidth="1"/>
    <col min="9475" max="9475" width="22.85546875" style="1" customWidth="1"/>
    <col min="9476" max="9476" width="82.5703125" style="1" bestFit="1" customWidth="1"/>
    <col min="9477" max="9477" width="34.140625" style="1" customWidth="1"/>
    <col min="9478" max="9726" width="8.85546875" style="1"/>
    <col min="9727" max="9727" width="2.85546875" style="1" customWidth="1"/>
    <col min="9728" max="9728" width="68.42578125" style="1" customWidth="1"/>
    <col min="9729" max="9729" width="17.5703125" style="1" customWidth="1"/>
    <col min="9730" max="9730" width="56.85546875" style="1" customWidth="1"/>
    <col min="9731" max="9731" width="22.85546875" style="1" customWidth="1"/>
    <col min="9732" max="9732" width="82.5703125" style="1" bestFit="1" customWidth="1"/>
    <col min="9733" max="9733" width="34.140625" style="1" customWidth="1"/>
    <col min="9734" max="9982" width="8.85546875" style="1"/>
    <col min="9983" max="9983" width="2.85546875" style="1" customWidth="1"/>
    <col min="9984" max="9984" width="68.42578125" style="1" customWidth="1"/>
    <col min="9985" max="9985" width="17.5703125" style="1" customWidth="1"/>
    <col min="9986" max="9986" width="56.85546875" style="1" customWidth="1"/>
    <col min="9987" max="9987" width="22.85546875" style="1" customWidth="1"/>
    <col min="9988" max="9988" width="82.5703125" style="1" bestFit="1" customWidth="1"/>
    <col min="9989" max="9989" width="34.140625" style="1" customWidth="1"/>
    <col min="9990" max="10238" width="8.85546875" style="1"/>
    <col min="10239" max="10239" width="2.85546875" style="1" customWidth="1"/>
    <col min="10240" max="10240" width="68.42578125" style="1" customWidth="1"/>
    <col min="10241" max="10241" width="17.5703125" style="1" customWidth="1"/>
    <col min="10242" max="10242" width="56.85546875" style="1" customWidth="1"/>
    <col min="10243" max="10243" width="22.85546875" style="1" customWidth="1"/>
    <col min="10244" max="10244" width="82.5703125" style="1" bestFit="1" customWidth="1"/>
    <col min="10245" max="10245" width="34.140625" style="1" customWidth="1"/>
    <col min="10246" max="10494" width="8.85546875" style="1"/>
    <col min="10495" max="10495" width="2.85546875" style="1" customWidth="1"/>
    <col min="10496" max="10496" width="68.42578125" style="1" customWidth="1"/>
    <col min="10497" max="10497" width="17.5703125" style="1" customWidth="1"/>
    <col min="10498" max="10498" width="56.85546875" style="1" customWidth="1"/>
    <col min="10499" max="10499" width="22.85546875" style="1" customWidth="1"/>
    <col min="10500" max="10500" width="82.5703125" style="1" bestFit="1" customWidth="1"/>
    <col min="10501" max="10501" width="34.140625" style="1" customWidth="1"/>
    <col min="10502" max="10750" width="8.85546875" style="1"/>
    <col min="10751" max="10751" width="2.85546875" style="1" customWidth="1"/>
    <col min="10752" max="10752" width="68.42578125" style="1" customWidth="1"/>
    <col min="10753" max="10753" width="17.5703125" style="1" customWidth="1"/>
    <col min="10754" max="10754" width="56.85546875" style="1" customWidth="1"/>
    <col min="10755" max="10755" width="22.85546875" style="1" customWidth="1"/>
    <col min="10756" max="10756" width="82.5703125" style="1" bestFit="1" customWidth="1"/>
    <col min="10757" max="10757" width="34.140625" style="1" customWidth="1"/>
    <col min="10758" max="11006" width="8.85546875" style="1"/>
    <col min="11007" max="11007" width="2.85546875" style="1" customWidth="1"/>
    <col min="11008" max="11008" width="68.42578125" style="1" customWidth="1"/>
    <col min="11009" max="11009" width="17.5703125" style="1" customWidth="1"/>
    <col min="11010" max="11010" width="56.85546875" style="1" customWidth="1"/>
    <col min="11011" max="11011" width="22.85546875" style="1" customWidth="1"/>
    <col min="11012" max="11012" width="82.5703125" style="1" bestFit="1" customWidth="1"/>
    <col min="11013" max="11013" width="34.140625" style="1" customWidth="1"/>
    <col min="11014" max="11262" width="8.85546875" style="1"/>
    <col min="11263" max="11263" width="2.85546875" style="1" customWidth="1"/>
    <col min="11264" max="11264" width="68.42578125" style="1" customWidth="1"/>
    <col min="11265" max="11265" width="17.5703125" style="1" customWidth="1"/>
    <col min="11266" max="11266" width="56.85546875" style="1" customWidth="1"/>
    <col min="11267" max="11267" width="22.85546875" style="1" customWidth="1"/>
    <col min="11268" max="11268" width="82.5703125" style="1" bestFit="1" customWidth="1"/>
    <col min="11269" max="11269" width="34.140625" style="1" customWidth="1"/>
    <col min="11270" max="11518" width="8.85546875" style="1"/>
    <col min="11519" max="11519" width="2.85546875" style="1" customWidth="1"/>
    <col min="11520" max="11520" width="68.42578125" style="1" customWidth="1"/>
    <col min="11521" max="11521" width="17.5703125" style="1" customWidth="1"/>
    <col min="11522" max="11522" width="56.85546875" style="1" customWidth="1"/>
    <col min="11523" max="11523" width="22.85546875" style="1" customWidth="1"/>
    <col min="11524" max="11524" width="82.5703125" style="1" bestFit="1" customWidth="1"/>
    <col min="11525" max="11525" width="34.140625" style="1" customWidth="1"/>
    <col min="11526" max="11774" width="8.85546875" style="1"/>
    <col min="11775" max="11775" width="2.85546875" style="1" customWidth="1"/>
    <col min="11776" max="11776" width="68.42578125" style="1" customWidth="1"/>
    <col min="11777" max="11777" width="17.5703125" style="1" customWidth="1"/>
    <col min="11778" max="11778" width="56.85546875" style="1" customWidth="1"/>
    <col min="11779" max="11779" width="22.85546875" style="1" customWidth="1"/>
    <col min="11780" max="11780" width="82.5703125" style="1" bestFit="1" customWidth="1"/>
    <col min="11781" max="11781" width="34.140625" style="1" customWidth="1"/>
    <col min="11782" max="12030" width="8.85546875" style="1"/>
    <col min="12031" max="12031" width="2.85546875" style="1" customWidth="1"/>
    <col min="12032" max="12032" width="68.42578125" style="1" customWidth="1"/>
    <col min="12033" max="12033" width="17.5703125" style="1" customWidth="1"/>
    <col min="12034" max="12034" width="56.85546875" style="1" customWidth="1"/>
    <col min="12035" max="12035" width="22.85546875" style="1" customWidth="1"/>
    <col min="12036" max="12036" width="82.5703125" style="1" bestFit="1" customWidth="1"/>
    <col min="12037" max="12037" width="34.140625" style="1" customWidth="1"/>
    <col min="12038" max="12286" width="8.85546875" style="1"/>
    <col min="12287" max="12287" width="2.85546875" style="1" customWidth="1"/>
    <col min="12288" max="12288" width="68.42578125" style="1" customWidth="1"/>
    <col min="12289" max="12289" width="17.5703125" style="1" customWidth="1"/>
    <col min="12290" max="12290" width="56.85546875" style="1" customWidth="1"/>
    <col min="12291" max="12291" width="22.85546875" style="1" customWidth="1"/>
    <col min="12292" max="12292" width="82.5703125" style="1" bestFit="1" customWidth="1"/>
    <col min="12293" max="12293" width="34.140625" style="1" customWidth="1"/>
    <col min="12294" max="12542" width="8.85546875" style="1"/>
    <col min="12543" max="12543" width="2.85546875" style="1" customWidth="1"/>
    <col min="12544" max="12544" width="68.42578125" style="1" customWidth="1"/>
    <col min="12545" max="12545" width="17.5703125" style="1" customWidth="1"/>
    <col min="12546" max="12546" width="56.85546875" style="1" customWidth="1"/>
    <col min="12547" max="12547" width="22.85546875" style="1" customWidth="1"/>
    <col min="12548" max="12548" width="82.5703125" style="1" bestFit="1" customWidth="1"/>
    <col min="12549" max="12549" width="34.140625" style="1" customWidth="1"/>
    <col min="12550" max="12798" width="8.85546875" style="1"/>
    <col min="12799" max="12799" width="2.85546875" style="1" customWidth="1"/>
    <col min="12800" max="12800" width="68.42578125" style="1" customWidth="1"/>
    <col min="12801" max="12801" width="17.5703125" style="1" customWidth="1"/>
    <col min="12802" max="12802" width="56.85546875" style="1" customWidth="1"/>
    <col min="12803" max="12803" width="22.85546875" style="1" customWidth="1"/>
    <col min="12804" max="12804" width="82.5703125" style="1" bestFit="1" customWidth="1"/>
    <col min="12805" max="12805" width="34.140625" style="1" customWidth="1"/>
    <col min="12806" max="13054" width="8.85546875" style="1"/>
    <col min="13055" max="13055" width="2.85546875" style="1" customWidth="1"/>
    <col min="13056" max="13056" width="68.42578125" style="1" customWidth="1"/>
    <col min="13057" max="13057" width="17.5703125" style="1" customWidth="1"/>
    <col min="13058" max="13058" width="56.85546875" style="1" customWidth="1"/>
    <col min="13059" max="13059" width="22.85546875" style="1" customWidth="1"/>
    <col min="13060" max="13060" width="82.5703125" style="1" bestFit="1" customWidth="1"/>
    <col min="13061" max="13061" width="34.140625" style="1" customWidth="1"/>
    <col min="13062" max="13310" width="8.85546875" style="1"/>
    <col min="13311" max="13311" width="2.85546875" style="1" customWidth="1"/>
    <col min="13312" max="13312" width="68.42578125" style="1" customWidth="1"/>
    <col min="13313" max="13313" width="17.5703125" style="1" customWidth="1"/>
    <col min="13314" max="13314" width="56.85546875" style="1" customWidth="1"/>
    <col min="13315" max="13315" width="22.85546875" style="1" customWidth="1"/>
    <col min="13316" max="13316" width="82.5703125" style="1" bestFit="1" customWidth="1"/>
    <col min="13317" max="13317" width="34.140625" style="1" customWidth="1"/>
    <col min="13318" max="13566" width="8.85546875" style="1"/>
    <col min="13567" max="13567" width="2.85546875" style="1" customWidth="1"/>
    <col min="13568" max="13568" width="68.42578125" style="1" customWidth="1"/>
    <col min="13569" max="13569" width="17.5703125" style="1" customWidth="1"/>
    <col min="13570" max="13570" width="56.85546875" style="1" customWidth="1"/>
    <col min="13571" max="13571" width="22.85546875" style="1" customWidth="1"/>
    <col min="13572" max="13572" width="82.5703125" style="1" bestFit="1" customWidth="1"/>
    <col min="13573" max="13573" width="34.140625" style="1" customWidth="1"/>
    <col min="13574" max="13822" width="8.85546875" style="1"/>
    <col min="13823" max="13823" width="2.85546875" style="1" customWidth="1"/>
    <col min="13824" max="13824" width="68.42578125" style="1" customWidth="1"/>
    <col min="13825" max="13825" width="17.5703125" style="1" customWidth="1"/>
    <col min="13826" max="13826" width="56.85546875" style="1" customWidth="1"/>
    <col min="13827" max="13827" width="22.85546875" style="1" customWidth="1"/>
    <col min="13828" max="13828" width="82.5703125" style="1" bestFit="1" customWidth="1"/>
    <col min="13829" max="13829" width="34.140625" style="1" customWidth="1"/>
    <col min="13830" max="14078" width="8.85546875" style="1"/>
    <col min="14079" max="14079" width="2.85546875" style="1" customWidth="1"/>
    <col min="14080" max="14080" width="68.42578125" style="1" customWidth="1"/>
    <col min="14081" max="14081" width="17.5703125" style="1" customWidth="1"/>
    <col min="14082" max="14082" width="56.85546875" style="1" customWidth="1"/>
    <col min="14083" max="14083" width="22.85546875" style="1" customWidth="1"/>
    <col min="14084" max="14084" width="82.5703125" style="1" bestFit="1" customWidth="1"/>
    <col min="14085" max="14085" width="34.140625" style="1" customWidth="1"/>
    <col min="14086" max="14334" width="8.85546875" style="1"/>
    <col min="14335" max="14335" width="2.85546875" style="1" customWidth="1"/>
    <col min="14336" max="14336" width="68.42578125" style="1" customWidth="1"/>
    <col min="14337" max="14337" width="17.5703125" style="1" customWidth="1"/>
    <col min="14338" max="14338" width="56.85546875" style="1" customWidth="1"/>
    <col min="14339" max="14339" width="22.85546875" style="1" customWidth="1"/>
    <col min="14340" max="14340" width="82.5703125" style="1" bestFit="1" customWidth="1"/>
    <col min="14341" max="14341" width="34.140625" style="1" customWidth="1"/>
    <col min="14342" max="14590" width="8.85546875" style="1"/>
    <col min="14591" max="14591" width="2.85546875" style="1" customWidth="1"/>
    <col min="14592" max="14592" width="68.42578125" style="1" customWidth="1"/>
    <col min="14593" max="14593" width="17.5703125" style="1" customWidth="1"/>
    <col min="14594" max="14594" width="56.85546875" style="1" customWidth="1"/>
    <col min="14595" max="14595" width="22.85546875" style="1" customWidth="1"/>
    <col min="14596" max="14596" width="82.5703125" style="1" bestFit="1" customWidth="1"/>
    <col min="14597" max="14597" width="34.140625" style="1" customWidth="1"/>
    <col min="14598" max="14846" width="8.85546875" style="1"/>
    <col min="14847" max="14847" width="2.85546875" style="1" customWidth="1"/>
    <col min="14848" max="14848" width="68.42578125" style="1" customWidth="1"/>
    <col min="14849" max="14849" width="17.5703125" style="1" customWidth="1"/>
    <col min="14850" max="14850" width="56.85546875" style="1" customWidth="1"/>
    <col min="14851" max="14851" width="22.85546875" style="1" customWidth="1"/>
    <col min="14852" max="14852" width="82.5703125" style="1" bestFit="1" customWidth="1"/>
    <col min="14853" max="14853" width="34.140625" style="1" customWidth="1"/>
    <col min="14854" max="15102" width="8.85546875" style="1"/>
    <col min="15103" max="15103" width="2.85546875" style="1" customWidth="1"/>
    <col min="15104" max="15104" width="68.42578125" style="1" customWidth="1"/>
    <col min="15105" max="15105" width="17.5703125" style="1" customWidth="1"/>
    <col min="15106" max="15106" width="56.85546875" style="1" customWidth="1"/>
    <col min="15107" max="15107" width="22.85546875" style="1" customWidth="1"/>
    <col min="15108" max="15108" width="82.5703125" style="1" bestFit="1" customWidth="1"/>
    <col min="15109" max="15109" width="34.140625" style="1" customWidth="1"/>
    <col min="15110" max="15358" width="8.85546875" style="1"/>
    <col min="15359" max="15359" width="2.85546875" style="1" customWidth="1"/>
    <col min="15360" max="15360" width="68.42578125" style="1" customWidth="1"/>
    <col min="15361" max="15361" width="17.5703125" style="1" customWidth="1"/>
    <col min="15362" max="15362" width="56.85546875" style="1" customWidth="1"/>
    <col min="15363" max="15363" width="22.85546875" style="1" customWidth="1"/>
    <col min="15364" max="15364" width="82.5703125" style="1" bestFit="1" customWidth="1"/>
    <col min="15365" max="15365" width="34.140625" style="1" customWidth="1"/>
    <col min="15366" max="15614" width="8.85546875" style="1"/>
    <col min="15615" max="15615" width="2.85546875" style="1" customWidth="1"/>
    <col min="15616" max="15616" width="68.42578125" style="1" customWidth="1"/>
    <col min="15617" max="15617" width="17.5703125" style="1" customWidth="1"/>
    <col min="15618" max="15618" width="56.85546875" style="1" customWidth="1"/>
    <col min="15619" max="15619" width="22.85546875" style="1" customWidth="1"/>
    <col min="15620" max="15620" width="82.5703125" style="1" bestFit="1" customWidth="1"/>
    <col min="15621" max="15621" width="34.140625" style="1" customWidth="1"/>
    <col min="15622" max="15870" width="8.85546875" style="1"/>
    <col min="15871" max="15871" width="2.85546875" style="1" customWidth="1"/>
    <col min="15872" max="15872" width="68.42578125" style="1" customWidth="1"/>
    <col min="15873" max="15873" width="17.5703125" style="1" customWidth="1"/>
    <col min="15874" max="15874" width="56.85546875" style="1" customWidth="1"/>
    <col min="15875" max="15875" width="22.85546875" style="1" customWidth="1"/>
    <col min="15876" max="15876" width="82.5703125" style="1" bestFit="1" customWidth="1"/>
    <col min="15877" max="15877" width="34.140625" style="1" customWidth="1"/>
    <col min="15878" max="16126" width="8.85546875" style="1"/>
    <col min="16127" max="16127" width="2.85546875" style="1" customWidth="1"/>
    <col min="16128" max="16128" width="68.42578125" style="1" customWidth="1"/>
    <col min="16129" max="16129" width="17.5703125" style="1" customWidth="1"/>
    <col min="16130" max="16130" width="56.85546875" style="1" customWidth="1"/>
    <col min="16131" max="16131" width="22.85546875" style="1" customWidth="1"/>
    <col min="16132" max="16132" width="82.5703125" style="1" bestFit="1" customWidth="1"/>
    <col min="16133" max="16133" width="34.140625" style="1" customWidth="1"/>
    <col min="16134" max="16382" width="8.85546875" style="1"/>
    <col min="16383" max="16384" width="8.85546875" style="1" customWidth="1"/>
  </cols>
  <sheetData>
    <row r="1" spans="1:5" ht="62.25" customHeight="1" x14ac:dyDescent="0.7">
      <c r="A1" s="4"/>
      <c r="B1" s="38"/>
      <c r="C1" s="39"/>
      <c r="D1" s="39"/>
      <c r="E1" s="39"/>
    </row>
    <row r="2" spans="1:5" s="2" customFormat="1" ht="43.9" customHeight="1" thickBot="1" x14ac:dyDescent="0.3">
      <c r="B2" s="40" t="s">
        <v>40</v>
      </c>
      <c r="C2" s="41"/>
      <c r="D2" s="41"/>
      <c r="E2" s="41"/>
    </row>
    <row r="3" spans="1:5" ht="36" customHeight="1" x14ac:dyDescent="0.3">
      <c r="B3" s="12" t="s">
        <v>0</v>
      </c>
      <c r="C3" s="53" t="s">
        <v>1</v>
      </c>
      <c r="D3" s="54"/>
      <c r="E3" s="13" t="s">
        <v>2</v>
      </c>
    </row>
    <row r="4" spans="1:5" ht="45" x14ac:dyDescent="0.25">
      <c r="B4" s="14" t="s">
        <v>3</v>
      </c>
      <c r="C4" s="42">
        <v>300</v>
      </c>
      <c r="D4" s="43"/>
      <c r="E4" s="15" t="s">
        <v>4</v>
      </c>
    </row>
    <row r="5" spans="1:5" ht="30" x14ac:dyDescent="0.25">
      <c r="B5" s="14" t="s">
        <v>38</v>
      </c>
      <c r="C5" s="42">
        <v>2</v>
      </c>
      <c r="D5" s="43"/>
      <c r="E5" s="15"/>
    </row>
    <row r="6" spans="1:5" s="3" customFormat="1" ht="45" x14ac:dyDescent="0.25">
      <c r="B6" s="14" t="s">
        <v>39</v>
      </c>
      <c r="C6" s="44">
        <v>11</v>
      </c>
      <c r="D6" s="45"/>
      <c r="E6" s="16" t="s">
        <v>5</v>
      </c>
    </row>
    <row r="7" spans="1:5" ht="30" x14ac:dyDescent="0.25">
      <c r="B7" s="14" t="s">
        <v>60</v>
      </c>
      <c r="C7" s="42">
        <v>12</v>
      </c>
      <c r="D7" s="43"/>
      <c r="E7" s="15" t="s">
        <v>6</v>
      </c>
    </row>
    <row r="8" spans="1:5" ht="30" x14ac:dyDescent="0.25">
      <c r="B8" s="14" t="s">
        <v>55</v>
      </c>
      <c r="C8" s="46">
        <v>5</v>
      </c>
      <c r="D8" s="47"/>
      <c r="E8" s="17" t="s">
        <v>41</v>
      </c>
    </row>
    <row r="9" spans="1:5" ht="30" x14ac:dyDescent="0.25">
      <c r="B9" s="14" t="s">
        <v>56</v>
      </c>
      <c r="C9" s="55">
        <v>3</v>
      </c>
      <c r="D9" s="56"/>
      <c r="E9" s="15" t="s">
        <v>45</v>
      </c>
    </row>
    <row r="10" spans="1:5" ht="30" x14ac:dyDescent="0.25">
      <c r="B10" s="14" t="s">
        <v>57</v>
      </c>
      <c r="C10" s="57">
        <v>100</v>
      </c>
      <c r="D10" s="58"/>
      <c r="E10" s="17" t="s">
        <v>9</v>
      </c>
    </row>
    <row r="11" spans="1:5" ht="30" x14ac:dyDescent="0.25">
      <c r="B11" s="14" t="s">
        <v>46</v>
      </c>
      <c r="C11" s="42" t="s">
        <v>8</v>
      </c>
      <c r="D11" s="43"/>
      <c r="E11" s="15" t="s">
        <v>7</v>
      </c>
    </row>
    <row r="12" spans="1:5" ht="15.75" thickBot="1" x14ac:dyDescent="0.3">
      <c r="B12" s="18" t="s">
        <v>58</v>
      </c>
      <c r="C12" s="59">
        <v>45</v>
      </c>
      <c r="D12" s="60"/>
      <c r="E12" s="19" t="s">
        <v>9</v>
      </c>
    </row>
    <row r="13" spans="1:5" s="6" customFormat="1" ht="19.5" thickBot="1" x14ac:dyDescent="0.3">
      <c r="B13" s="20"/>
      <c r="C13" s="21" t="s">
        <v>27</v>
      </c>
      <c r="D13" s="22">
        <f>SUM(C40)</f>
        <v>14130</v>
      </c>
      <c r="E13" s="11"/>
    </row>
    <row r="14" spans="1:5" ht="15.75" thickBot="1" x14ac:dyDescent="0.3"/>
    <row r="15" spans="1:5" s="8" customFormat="1" ht="37.5" x14ac:dyDescent="0.3">
      <c r="B15" s="24" t="s">
        <v>10</v>
      </c>
      <c r="C15" s="25" t="s">
        <v>11</v>
      </c>
      <c r="D15" s="25" t="s">
        <v>12</v>
      </c>
      <c r="E15" s="26" t="s">
        <v>2</v>
      </c>
    </row>
    <row r="16" spans="1:5" x14ac:dyDescent="0.25">
      <c r="B16" s="48" t="s">
        <v>13</v>
      </c>
      <c r="C16" s="49"/>
      <c r="D16" s="49"/>
      <c r="E16" s="50"/>
    </row>
    <row r="17" spans="2:5" s="9" customFormat="1" ht="30" x14ac:dyDescent="0.25">
      <c r="B17" s="27" t="s">
        <v>28</v>
      </c>
      <c r="C17" s="23">
        <v>4</v>
      </c>
      <c r="D17" s="23">
        <v>0</v>
      </c>
      <c r="E17" s="28" t="s">
        <v>42</v>
      </c>
    </row>
    <row r="18" spans="2:5" s="9" customFormat="1" x14ac:dyDescent="0.25">
      <c r="B18" s="27" t="s">
        <v>14</v>
      </c>
      <c r="C18" s="23">
        <v>8</v>
      </c>
      <c r="D18" s="23">
        <v>0</v>
      </c>
      <c r="E18" s="29" t="s">
        <v>51</v>
      </c>
    </row>
    <row r="19" spans="2:5" s="9" customFormat="1" ht="30" x14ac:dyDescent="0.25">
      <c r="B19" s="27" t="s">
        <v>15</v>
      </c>
      <c r="C19" s="23">
        <f>IF(C11="Yes",1,4)</f>
        <v>1</v>
      </c>
      <c r="D19" s="23">
        <f>IF(C11="Yes",3,0)</f>
        <v>3</v>
      </c>
      <c r="E19" s="28" t="s">
        <v>29</v>
      </c>
    </row>
    <row r="20" spans="2:5" s="9" customFormat="1" x14ac:dyDescent="0.25">
      <c r="B20" s="27" t="s">
        <v>16</v>
      </c>
      <c r="C20" s="23">
        <f>IF(C11="Yes",3,8)</f>
        <v>3</v>
      </c>
      <c r="D20" s="23">
        <f>IF(C11="Yes",5,0)</f>
        <v>5</v>
      </c>
      <c r="E20" s="28" t="s">
        <v>17</v>
      </c>
    </row>
    <row r="21" spans="2:5" s="9" customFormat="1" ht="14.45" customHeight="1" x14ac:dyDescent="0.25">
      <c r="B21" s="27" t="s">
        <v>33</v>
      </c>
      <c r="C21" s="23">
        <f>IF(C11="Yes",1,2)</f>
        <v>1</v>
      </c>
      <c r="D21" s="23">
        <f>IF(C11="Yes",1,0)</f>
        <v>1</v>
      </c>
      <c r="E21" s="62" t="s">
        <v>52</v>
      </c>
    </row>
    <row r="22" spans="2:5" s="9" customFormat="1" x14ac:dyDescent="0.25">
      <c r="B22" s="27" t="s">
        <v>18</v>
      </c>
      <c r="C22" s="23">
        <f>IF(C11="Yes",3,1)</f>
        <v>3</v>
      </c>
      <c r="D22" s="23">
        <f>IF(C11="Yes",2,0)</f>
        <v>2</v>
      </c>
      <c r="E22" s="28"/>
    </row>
    <row r="23" spans="2:5" s="9" customFormat="1" x14ac:dyDescent="0.25">
      <c r="B23" s="27" t="s">
        <v>21</v>
      </c>
      <c r="C23" s="23">
        <f>IF(C11="Yes",(1*C5),(8*C5))</f>
        <v>2</v>
      </c>
      <c r="D23" s="23">
        <f>IF(C11="Yes",(7*C5),(0))</f>
        <v>14</v>
      </c>
      <c r="E23" s="28" t="s">
        <v>50</v>
      </c>
    </row>
    <row r="24" spans="2:5" s="9" customFormat="1" x14ac:dyDescent="0.25">
      <c r="B24" s="48" t="s">
        <v>19</v>
      </c>
      <c r="C24" s="49"/>
      <c r="D24" s="49"/>
      <c r="E24" s="50"/>
    </row>
    <row r="25" spans="2:5" s="9" customFormat="1" x14ac:dyDescent="0.25">
      <c r="B25" s="27" t="s">
        <v>20</v>
      </c>
      <c r="C25" s="23">
        <f>IF(C11="Yes",0,(8*C5))</f>
        <v>0</v>
      </c>
      <c r="D25" s="23">
        <f>IF(C11="Yes",(8*C5),0)</f>
        <v>16</v>
      </c>
      <c r="E25" s="61" t="s">
        <v>49</v>
      </c>
    </row>
    <row r="26" spans="2:5" s="9" customFormat="1" x14ac:dyDescent="0.25">
      <c r="B26" s="27" t="s">
        <v>61</v>
      </c>
      <c r="C26" s="23">
        <f>IF(C11="Yes",0,(C7))</f>
        <v>0</v>
      </c>
      <c r="D26" s="23">
        <f>IF(C11="Yes",(C7),0)</f>
        <v>12</v>
      </c>
      <c r="E26" s="28" t="s">
        <v>43</v>
      </c>
    </row>
    <row r="27" spans="2:5" s="9" customFormat="1" x14ac:dyDescent="0.25">
      <c r="B27" s="48" t="s">
        <v>22</v>
      </c>
      <c r="C27" s="49"/>
      <c r="D27" s="49"/>
      <c r="E27" s="50"/>
    </row>
    <row r="28" spans="2:5" s="9" customFormat="1" x14ac:dyDescent="0.25">
      <c r="B28" s="27" t="s">
        <v>30</v>
      </c>
      <c r="C28" s="31">
        <f>IF(C11="Yes",(1/60*C4),(5/60*C4))</f>
        <v>5</v>
      </c>
      <c r="D28" s="31">
        <f>IF(C11="Yes",(4/60*C4),0)</f>
        <v>20</v>
      </c>
      <c r="E28" s="28" t="s">
        <v>59</v>
      </c>
    </row>
    <row r="29" spans="2:5" s="9" customFormat="1" x14ac:dyDescent="0.25">
      <c r="B29" s="48" t="s">
        <v>23</v>
      </c>
      <c r="C29" s="49"/>
      <c r="D29" s="49"/>
      <c r="E29" s="50"/>
    </row>
    <row r="30" spans="2:5" s="9" customFormat="1" ht="30" x14ac:dyDescent="0.25">
      <c r="B30" s="27" t="s">
        <v>62</v>
      </c>
      <c r="C30" s="31">
        <f>IF(C11="Yes",0,(4*C6))</f>
        <v>0</v>
      </c>
      <c r="D30" s="31">
        <f>IF(C11="Yes",(4*C6),0)</f>
        <v>44</v>
      </c>
      <c r="E30" s="28" t="s">
        <v>44</v>
      </c>
    </row>
    <row r="31" spans="2:5" s="9" customFormat="1" ht="30" x14ac:dyDescent="0.25">
      <c r="B31" s="27" t="s">
        <v>24</v>
      </c>
      <c r="C31" s="31">
        <f>IF(C11="Yes",(1*C6),(3*C6))</f>
        <v>11</v>
      </c>
      <c r="D31" s="31">
        <f>IF(C11="Yes",(2*C6),0)</f>
        <v>22</v>
      </c>
      <c r="E31" s="28" t="s">
        <v>32</v>
      </c>
    </row>
    <row r="32" spans="2:5" s="9" customFormat="1" x14ac:dyDescent="0.25">
      <c r="B32" s="27" t="s">
        <v>31</v>
      </c>
      <c r="C32" s="31">
        <f>IF(C11="Yes",0,(1*C6))</f>
        <v>0</v>
      </c>
      <c r="D32" s="31">
        <f>IF(C11="Yes",(1*C6),0)</f>
        <v>11</v>
      </c>
      <c r="E32" s="28" t="s">
        <v>48</v>
      </c>
    </row>
    <row r="33" spans="2:6" s="9" customFormat="1" x14ac:dyDescent="0.25">
      <c r="B33" s="48" t="s">
        <v>35</v>
      </c>
      <c r="C33" s="49"/>
      <c r="D33" s="49"/>
      <c r="E33" s="50"/>
    </row>
    <row r="34" spans="2:6" s="9" customFormat="1" x14ac:dyDescent="0.25">
      <c r="B34" s="33" t="s">
        <v>36</v>
      </c>
      <c r="C34" s="31">
        <v>2</v>
      </c>
      <c r="D34" s="31">
        <f>IF(C11="Yes",(2),0)</f>
        <v>2</v>
      </c>
      <c r="E34" s="28" t="s">
        <v>53</v>
      </c>
    </row>
    <row r="35" spans="2:6" s="9" customFormat="1" x14ac:dyDescent="0.25">
      <c r="B35" s="27" t="s">
        <v>37</v>
      </c>
      <c r="C35" s="31">
        <f>IF(C11="Yes",0,(2*C8))</f>
        <v>0</v>
      </c>
      <c r="D35" s="31">
        <f>IF(C11="Yes",(2*C8),0)</f>
        <v>10</v>
      </c>
      <c r="E35" s="28" t="s">
        <v>54</v>
      </c>
    </row>
    <row r="36" spans="2:6" s="9" customFormat="1" x14ac:dyDescent="0.25">
      <c r="B36" s="27" t="s">
        <v>25</v>
      </c>
      <c r="C36" s="23">
        <f>1*C6</f>
        <v>11</v>
      </c>
      <c r="D36" s="32">
        <v>0</v>
      </c>
      <c r="E36" s="28" t="s">
        <v>48</v>
      </c>
    </row>
    <row r="37" spans="2:6" s="9" customFormat="1" x14ac:dyDescent="0.25">
      <c r="B37" s="48" t="s">
        <v>34</v>
      </c>
      <c r="C37" s="49"/>
      <c r="D37" s="49"/>
      <c r="E37" s="50"/>
    </row>
    <row r="38" spans="2:6" s="9" customFormat="1" ht="30" x14ac:dyDescent="0.25">
      <c r="B38" s="27" t="s">
        <v>47</v>
      </c>
      <c r="C38" s="23">
        <f>IF(C11="Yes",(4*C9),(8*C9))</f>
        <v>12</v>
      </c>
      <c r="D38" s="23">
        <f>IF(C11="Yes",(4*C9),0)</f>
        <v>12</v>
      </c>
      <c r="E38" s="28" t="s">
        <v>63</v>
      </c>
    </row>
    <row r="39" spans="2:6" s="9" customFormat="1" ht="19.5" thickBot="1" x14ac:dyDescent="0.35">
      <c r="B39" s="34" t="s">
        <v>26</v>
      </c>
      <c r="C39" s="35">
        <f>SUM(C38,C36,C35,C34,C32,C31,C30,C28,C26,C25,C23,C22,C21,C20,C19,C18,C17)</f>
        <v>63</v>
      </c>
      <c r="D39" s="35">
        <f>SUM(D38,D36,D35,D34,D32,D31,D30,D28,D26,D25,D23,D22,D21,D20,D19,D18,D17)</f>
        <v>174</v>
      </c>
      <c r="E39" s="30"/>
      <c r="F39" s="10"/>
    </row>
    <row r="40" spans="2:6" s="9" customFormat="1" ht="19.5" thickBot="1" x14ac:dyDescent="0.35">
      <c r="B40" s="36" t="s">
        <v>27</v>
      </c>
      <c r="C40" s="51">
        <f>(C39*C10)+(D39*C12)</f>
        <v>14130</v>
      </c>
      <c r="D40" s="52"/>
      <c r="E40" s="37"/>
      <c r="F40" s="10"/>
    </row>
    <row r="41" spans="2:6" x14ac:dyDescent="0.25">
      <c r="B41" s="5"/>
      <c r="C41" s="4"/>
      <c r="D41" s="4"/>
      <c r="E41" s="4"/>
      <c r="F41" s="4"/>
    </row>
    <row r="42" spans="2:6" x14ac:dyDescent="0.25">
      <c r="B42" s="5"/>
      <c r="C42" s="4"/>
      <c r="D42" s="4"/>
      <c r="E42" s="4"/>
      <c r="F42" s="4"/>
    </row>
    <row r="43" spans="2:6" x14ac:dyDescent="0.25">
      <c r="B43" s="5"/>
      <c r="C43" s="4"/>
      <c r="D43" s="4"/>
      <c r="E43" s="4"/>
      <c r="F43" s="4"/>
    </row>
    <row r="44" spans="2:6" x14ac:dyDescent="0.25">
      <c r="B44" s="5"/>
      <c r="C44" s="4"/>
      <c r="D44" s="4"/>
      <c r="E44" s="4"/>
      <c r="F44" s="4"/>
    </row>
  </sheetData>
  <mergeCells count="19">
    <mergeCell ref="B29:E29"/>
    <mergeCell ref="B33:E33"/>
    <mergeCell ref="B37:E37"/>
    <mergeCell ref="C40:D40"/>
    <mergeCell ref="C3:D3"/>
    <mergeCell ref="B16:E16"/>
    <mergeCell ref="B24:E24"/>
    <mergeCell ref="B27:E27"/>
    <mergeCell ref="C9:D9"/>
    <mergeCell ref="C10:D10"/>
    <mergeCell ref="C11:D11"/>
    <mergeCell ref="C12:D12"/>
    <mergeCell ref="C7:D7"/>
    <mergeCell ref="C8:D8"/>
    <mergeCell ref="B1:E1"/>
    <mergeCell ref="B2:E2"/>
    <mergeCell ref="C4:D4"/>
    <mergeCell ref="C5:D5"/>
    <mergeCell ref="C6:D6"/>
  </mergeCells>
  <conditionalFormatting sqref="B12:C12">
    <cfRule type="expression" dxfId="1" priority="2">
      <formula>"if(c23=""Yes"")"</formula>
    </cfRule>
  </conditionalFormatting>
  <conditionalFormatting sqref="E12">
    <cfRule type="expression" dxfId="0" priority="1">
      <formula>"if(c23=""Yes"")"</formula>
    </cfRule>
  </conditionalFormatting>
  <dataValidations count="2">
    <dataValidation type="list" allowBlank="1" showInputMessage="1" showErrorMessage="1" sqref="C65479:C65483 IW65479:IW65483 SS65479:SS65483 ACO65479:ACO65483 AMK65479:AMK65483 AWG65479:AWG65483 BGC65479:BGC65483 BPY65479:BPY65483 BZU65479:BZU65483 CJQ65479:CJQ65483 CTM65479:CTM65483 DDI65479:DDI65483 DNE65479:DNE65483 DXA65479:DXA65483 EGW65479:EGW65483 EQS65479:EQS65483 FAO65479:FAO65483 FKK65479:FKK65483 FUG65479:FUG65483 GEC65479:GEC65483 GNY65479:GNY65483 GXU65479:GXU65483 HHQ65479:HHQ65483 HRM65479:HRM65483 IBI65479:IBI65483 ILE65479:ILE65483 IVA65479:IVA65483 JEW65479:JEW65483 JOS65479:JOS65483 JYO65479:JYO65483 KIK65479:KIK65483 KSG65479:KSG65483 LCC65479:LCC65483 LLY65479:LLY65483 LVU65479:LVU65483 MFQ65479:MFQ65483 MPM65479:MPM65483 MZI65479:MZI65483 NJE65479:NJE65483 NTA65479:NTA65483 OCW65479:OCW65483 OMS65479:OMS65483 OWO65479:OWO65483 PGK65479:PGK65483 PQG65479:PQG65483 QAC65479:QAC65483 QJY65479:QJY65483 QTU65479:QTU65483 RDQ65479:RDQ65483 RNM65479:RNM65483 RXI65479:RXI65483 SHE65479:SHE65483 SRA65479:SRA65483 TAW65479:TAW65483 TKS65479:TKS65483 TUO65479:TUO65483 UEK65479:UEK65483 UOG65479:UOG65483 UYC65479:UYC65483 VHY65479:VHY65483 VRU65479:VRU65483 WBQ65479:WBQ65483 WLM65479:WLM65483 WVI65479:WVI65483 C131015:C131019 IW131015:IW131019 SS131015:SS131019 ACO131015:ACO131019 AMK131015:AMK131019 AWG131015:AWG131019 BGC131015:BGC131019 BPY131015:BPY131019 BZU131015:BZU131019 CJQ131015:CJQ131019 CTM131015:CTM131019 DDI131015:DDI131019 DNE131015:DNE131019 DXA131015:DXA131019 EGW131015:EGW131019 EQS131015:EQS131019 FAO131015:FAO131019 FKK131015:FKK131019 FUG131015:FUG131019 GEC131015:GEC131019 GNY131015:GNY131019 GXU131015:GXU131019 HHQ131015:HHQ131019 HRM131015:HRM131019 IBI131015:IBI131019 ILE131015:ILE131019 IVA131015:IVA131019 JEW131015:JEW131019 JOS131015:JOS131019 JYO131015:JYO131019 KIK131015:KIK131019 KSG131015:KSG131019 LCC131015:LCC131019 LLY131015:LLY131019 LVU131015:LVU131019 MFQ131015:MFQ131019 MPM131015:MPM131019 MZI131015:MZI131019 NJE131015:NJE131019 NTA131015:NTA131019 OCW131015:OCW131019 OMS131015:OMS131019 OWO131015:OWO131019 PGK131015:PGK131019 PQG131015:PQG131019 QAC131015:QAC131019 QJY131015:QJY131019 QTU131015:QTU131019 RDQ131015:RDQ131019 RNM131015:RNM131019 RXI131015:RXI131019 SHE131015:SHE131019 SRA131015:SRA131019 TAW131015:TAW131019 TKS131015:TKS131019 TUO131015:TUO131019 UEK131015:UEK131019 UOG131015:UOG131019 UYC131015:UYC131019 VHY131015:VHY131019 VRU131015:VRU131019 WBQ131015:WBQ131019 WLM131015:WLM131019 WVI131015:WVI131019 C196551:C196555 IW196551:IW196555 SS196551:SS196555 ACO196551:ACO196555 AMK196551:AMK196555 AWG196551:AWG196555 BGC196551:BGC196555 BPY196551:BPY196555 BZU196551:BZU196555 CJQ196551:CJQ196555 CTM196551:CTM196555 DDI196551:DDI196555 DNE196551:DNE196555 DXA196551:DXA196555 EGW196551:EGW196555 EQS196551:EQS196555 FAO196551:FAO196555 FKK196551:FKK196555 FUG196551:FUG196555 GEC196551:GEC196555 GNY196551:GNY196555 GXU196551:GXU196555 HHQ196551:HHQ196555 HRM196551:HRM196555 IBI196551:IBI196555 ILE196551:ILE196555 IVA196551:IVA196555 JEW196551:JEW196555 JOS196551:JOS196555 JYO196551:JYO196555 KIK196551:KIK196555 KSG196551:KSG196555 LCC196551:LCC196555 LLY196551:LLY196555 LVU196551:LVU196555 MFQ196551:MFQ196555 MPM196551:MPM196555 MZI196551:MZI196555 NJE196551:NJE196555 NTA196551:NTA196555 OCW196551:OCW196555 OMS196551:OMS196555 OWO196551:OWO196555 PGK196551:PGK196555 PQG196551:PQG196555 QAC196551:QAC196555 QJY196551:QJY196555 QTU196551:QTU196555 RDQ196551:RDQ196555 RNM196551:RNM196555 RXI196551:RXI196555 SHE196551:SHE196555 SRA196551:SRA196555 TAW196551:TAW196555 TKS196551:TKS196555 TUO196551:TUO196555 UEK196551:UEK196555 UOG196551:UOG196555 UYC196551:UYC196555 VHY196551:VHY196555 VRU196551:VRU196555 WBQ196551:WBQ196555 WLM196551:WLM196555 WVI196551:WVI196555 C262087:C262091 IW262087:IW262091 SS262087:SS262091 ACO262087:ACO262091 AMK262087:AMK262091 AWG262087:AWG262091 BGC262087:BGC262091 BPY262087:BPY262091 BZU262087:BZU262091 CJQ262087:CJQ262091 CTM262087:CTM262091 DDI262087:DDI262091 DNE262087:DNE262091 DXA262087:DXA262091 EGW262087:EGW262091 EQS262087:EQS262091 FAO262087:FAO262091 FKK262087:FKK262091 FUG262087:FUG262091 GEC262087:GEC262091 GNY262087:GNY262091 GXU262087:GXU262091 HHQ262087:HHQ262091 HRM262087:HRM262091 IBI262087:IBI262091 ILE262087:ILE262091 IVA262087:IVA262091 JEW262087:JEW262091 JOS262087:JOS262091 JYO262087:JYO262091 KIK262087:KIK262091 KSG262087:KSG262091 LCC262087:LCC262091 LLY262087:LLY262091 LVU262087:LVU262091 MFQ262087:MFQ262091 MPM262087:MPM262091 MZI262087:MZI262091 NJE262087:NJE262091 NTA262087:NTA262091 OCW262087:OCW262091 OMS262087:OMS262091 OWO262087:OWO262091 PGK262087:PGK262091 PQG262087:PQG262091 QAC262087:QAC262091 QJY262087:QJY262091 QTU262087:QTU262091 RDQ262087:RDQ262091 RNM262087:RNM262091 RXI262087:RXI262091 SHE262087:SHE262091 SRA262087:SRA262091 TAW262087:TAW262091 TKS262087:TKS262091 TUO262087:TUO262091 UEK262087:UEK262091 UOG262087:UOG262091 UYC262087:UYC262091 VHY262087:VHY262091 VRU262087:VRU262091 WBQ262087:WBQ262091 WLM262087:WLM262091 WVI262087:WVI262091 C327623:C327627 IW327623:IW327627 SS327623:SS327627 ACO327623:ACO327627 AMK327623:AMK327627 AWG327623:AWG327627 BGC327623:BGC327627 BPY327623:BPY327627 BZU327623:BZU327627 CJQ327623:CJQ327627 CTM327623:CTM327627 DDI327623:DDI327627 DNE327623:DNE327627 DXA327623:DXA327627 EGW327623:EGW327627 EQS327623:EQS327627 FAO327623:FAO327627 FKK327623:FKK327627 FUG327623:FUG327627 GEC327623:GEC327627 GNY327623:GNY327627 GXU327623:GXU327627 HHQ327623:HHQ327627 HRM327623:HRM327627 IBI327623:IBI327627 ILE327623:ILE327627 IVA327623:IVA327627 JEW327623:JEW327627 JOS327623:JOS327627 JYO327623:JYO327627 KIK327623:KIK327627 KSG327623:KSG327627 LCC327623:LCC327627 LLY327623:LLY327627 LVU327623:LVU327627 MFQ327623:MFQ327627 MPM327623:MPM327627 MZI327623:MZI327627 NJE327623:NJE327627 NTA327623:NTA327627 OCW327623:OCW327627 OMS327623:OMS327627 OWO327623:OWO327627 PGK327623:PGK327627 PQG327623:PQG327627 QAC327623:QAC327627 QJY327623:QJY327627 QTU327623:QTU327627 RDQ327623:RDQ327627 RNM327623:RNM327627 RXI327623:RXI327627 SHE327623:SHE327627 SRA327623:SRA327627 TAW327623:TAW327627 TKS327623:TKS327627 TUO327623:TUO327627 UEK327623:UEK327627 UOG327623:UOG327627 UYC327623:UYC327627 VHY327623:VHY327627 VRU327623:VRU327627 WBQ327623:WBQ327627 WLM327623:WLM327627 WVI327623:WVI327627 C393159:C393163 IW393159:IW393163 SS393159:SS393163 ACO393159:ACO393163 AMK393159:AMK393163 AWG393159:AWG393163 BGC393159:BGC393163 BPY393159:BPY393163 BZU393159:BZU393163 CJQ393159:CJQ393163 CTM393159:CTM393163 DDI393159:DDI393163 DNE393159:DNE393163 DXA393159:DXA393163 EGW393159:EGW393163 EQS393159:EQS393163 FAO393159:FAO393163 FKK393159:FKK393163 FUG393159:FUG393163 GEC393159:GEC393163 GNY393159:GNY393163 GXU393159:GXU393163 HHQ393159:HHQ393163 HRM393159:HRM393163 IBI393159:IBI393163 ILE393159:ILE393163 IVA393159:IVA393163 JEW393159:JEW393163 JOS393159:JOS393163 JYO393159:JYO393163 KIK393159:KIK393163 KSG393159:KSG393163 LCC393159:LCC393163 LLY393159:LLY393163 LVU393159:LVU393163 MFQ393159:MFQ393163 MPM393159:MPM393163 MZI393159:MZI393163 NJE393159:NJE393163 NTA393159:NTA393163 OCW393159:OCW393163 OMS393159:OMS393163 OWO393159:OWO393163 PGK393159:PGK393163 PQG393159:PQG393163 QAC393159:QAC393163 QJY393159:QJY393163 QTU393159:QTU393163 RDQ393159:RDQ393163 RNM393159:RNM393163 RXI393159:RXI393163 SHE393159:SHE393163 SRA393159:SRA393163 TAW393159:TAW393163 TKS393159:TKS393163 TUO393159:TUO393163 UEK393159:UEK393163 UOG393159:UOG393163 UYC393159:UYC393163 VHY393159:VHY393163 VRU393159:VRU393163 WBQ393159:WBQ393163 WLM393159:WLM393163 WVI393159:WVI393163 C458695:C458699 IW458695:IW458699 SS458695:SS458699 ACO458695:ACO458699 AMK458695:AMK458699 AWG458695:AWG458699 BGC458695:BGC458699 BPY458695:BPY458699 BZU458695:BZU458699 CJQ458695:CJQ458699 CTM458695:CTM458699 DDI458695:DDI458699 DNE458695:DNE458699 DXA458695:DXA458699 EGW458695:EGW458699 EQS458695:EQS458699 FAO458695:FAO458699 FKK458695:FKK458699 FUG458695:FUG458699 GEC458695:GEC458699 GNY458695:GNY458699 GXU458695:GXU458699 HHQ458695:HHQ458699 HRM458695:HRM458699 IBI458695:IBI458699 ILE458695:ILE458699 IVA458695:IVA458699 JEW458695:JEW458699 JOS458695:JOS458699 JYO458695:JYO458699 KIK458695:KIK458699 KSG458695:KSG458699 LCC458695:LCC458699 LLY458695:LLY458699 LVU458695:LVU458699 MFQ458695:MFQ458699 MPM458695:MPM458699 MZI458695:MZI458699 NJE458695:NJE458699 NTA458695:NTA458699 OCW458695:OCW458699 OMS458695:OMS458699 OWO458695:OWO458699 PGK458695:PGK458699 PQG458695:PQG458699 QAC458695:QAC458699 QJY458695:QJY458699 QTU458695:QTU458699 RDQ458695:RDQ458699 RNM458695:RNM458699 RXI458695:RXI458699 SHE458695:SHE458699 SRA458695:SRA458699 TAW458695:TAW458699 TKS458695:TKS458699 TUO458695:TUO458699 UEK458695:UEK458699 UOG458695:UOG458699 UYC458695:UYC458699 VHY458695:VHY458699 VRU458695:VRU458699 WBQ458695:WBQ458699 WLM458695:WLM458699 WVI458695:WVI458699 C524231:C524235 IW524231:IW524235 SS524231:SS524235 ACO524231:ACO524235 AMK524231:AMK524235 AWG524231:AWG524235 BGC524231:BGC524235 BPY524231:BPY524235 BZU524231:BZU524235 CJQ524231:CJQ524235 CTM524231:CTM524235 DDI524231:DDI524235 DNE524231:DNE524235 DXA524231:DXA524235 EGW524231:EGW524235 EQS524231:EQS524235 FAO524231:FAO524235 FKK524231:FKK524235 FUG524231:FUG524235 GEC524231:GEC524235 GNY524231:GNY524235 GXU524231:GXU524235 HHQ524231:HHQ524235 HRM524231:HRM524235 IBI524231:IBI524235 ILE524231:ILE524235 IVA524231:IVA524235 JEW524231:JEW524235 JOS524231:JOS524235 JYO524231:JYO524235 KIK524231:KIK524235 KSG524231:KSG524235 LCC524231:LCC524235 LLY524231:LLY524235 LVU524231:LVU524235 MFQ524231:MFQ524235 MPM524231:MPM524235 MZI524231:MZI524235 NJE524231:NJE524235 NTA524231:NTA524235 OCW524231:OCW524235 OMS524231:OMS524235 OWO524231:OWO524235 PGK524231:PGK524235 PQG524231:PQG524235 QAC524231:QAC524235 QJY524231:QJY524235 QTU524231:QTU524235 RDQ524231:RDQ524235 RNM524231:RNM524235 RXI524231:RXI524235 SHE524231:SHE524235 SRA524231:SRA524235 TAW524231:TAW524235 TKS524231:TKS524235 TUO524231:TUO524235 UEK524231:UEK524235 UOG524231:UOG524235 UYC524231:UYC524235 VHY524231:VHY524235 VRU524231:VRU524235 WBQ524231:WBQ524235 WLM524231:WLM524235 WVI524231:WVI524235 C589767:C589771 IW589767:IW589771 SS589767:SS589771 ACO589767:ACO589771 AMK589767:AMK589771 AWG589767:AWG589771 BGC589767:BGC589771 BPY589767:BPY589771 BZU589767:BZU589771 CJQ589767:CJQ589771 CTM589767:CTM589771 DDI589767:DDI589771 DNE589767:DNE589771 DXA589767:DXA589771 EGW589767:EGW589771 EQS589767:EQS589771 FAO589767:FAO589771 FKK589767:FKK589771 FUG589767:FUG589771 GEC589767:GEC589771 GNY589767:GNY589771 GXU589767:GXU589771 HHQ589767:HHQ589771 HRM589767:HRM589771 IBI589767:IBI589771 ILE589767:ILE589771 IVA589767:IVA589771 JEW589767:JEW589771 JOS589767:JOS589771 JYO589767:JYO589771 KIK589767:KIK589771 KSG589767:KSG589771 LCC589767:LCC589771 LLY589767:LLY589771 LVU589767:LVU589771 MFQ589767:MFQ589771 MPM589767:MPM589771 MZI589767:MZI589771 NJE589767:NJE589771 NTA589767:NTA589771 OCW589767:OCW589771 OMS589767:OMS589771 OWO589767:OWO589771 PGK589767:PGK589771 PQG589767:PQG589771 QAC589767:QAC589771 QJY589767:QJY589771 QTU589767:QTU589771 RDQ589767:RDQ589771 RNM589767:RNM589771 RXI589767:RXI589771 SHE589767:SHE589771 SRA589767:SRA589771 TAW589767:TAW589771 TKS589767:TKS589771 TUO589767:TUO589771 UEK589767:UEK589771 UOG589767:UOG589771 UYC589767:UYC589771 VHY589767:VHY589771 VRU589767:VRU589771 WBQ589767:WBQ589771 WLM589767:WLM589771 WVI589767:WVI589771 C655303:C655307 IW655303:IW655307 SS655303:SS655307 ACO655303:ACO655307 AMK655303:AMK655307 AWG655303:AWG655307 BGC655303:BGC655307 BPY655303:BPY655307 BZU655303:BZU655307 CJQ655303:CJQ655307 CTM655303:CTM655307 DDI655303:DDI655307 DNE655303:DNE655307 DXA655303:DXA655307 EGW655303:EGW655307 EQS655303:EQS655307 FAO655303:FAO655307 FKK655303:FKK655307 FUG655303:FUG655307 GEC655303:GEC655307 GNY655303:GNY655307 GXU655303:GXU655307 HHQ655303:HHQ655307 HRM655303:HRM655307 IBI655303:IBI655307 ILE655303:ILE655307 IVA655303:IVA655307 JEW655303:JEW655307 JOS655303:JOS655307 JYO655303:JYO655307 KIK655303:KIK655307 KSG655303:KSG655307 LCC655303:LCC655307 LLY655303:LLY655307 LVU655303:LVU655307 MFQ655303:MFQ655307 MPM655303:MPM655307 MZI655303:MZI655307 NJE655303:NJE655307 NTA655303:NTA655307 OCW655303:OCW655307 OMS655303:OMS655307 OWO655303:OWO655307 PGK655303:PGK655307 PQG655303:PQG655307 QAC655303:QAC655307 QJY655303:QJY655307 QTU655303:QTU655307 RDQ655303:RDQ655307 RNM655303:RNM655307 RXI655303:RXI655307 SHE655303:SHE655307 SRA655303:SRA655307 TAW655303:TAW655307 TKS655303:TKS655307 TUO655303:TUO655307 UEK655303:UEK655307 UOG655303:UOG655307 UYC655303:UYC655307 VHY655303:VHY655307 VRU655303:VRU655307 WBQ655303:WBQ655307 WLM655303:WLM655307 WVI655303:WVI655307 C720839:C720843 IW720839:IW720843 SS720839:SS720843 ACO720839:ACO720843 AMK720839:AMK720843 AWG720839:AWG720843 BGC720839:BGC720843 BPY720839:BPY720843 BZU720839:BZU720843 CJQ720839:CJQ720843 CTM720839:CTM720843 DDI720839:DDI720843 DNE720839:DNE720843 DXA720839:DXA720843 EGW720839:EGW720843 EQS720839:EQS720843 FAO720839:FAO720843 FKK720839:FKK720843 FUG720839:FUG720843 GEC720839:GEC720843 GNY720839:GNY720843 GXU720839:GXU720843 HHQ720839:HHQ720843 HRM720839:HRM720843 IBI720839:IBI720843 ILE720839:ILE720843 IVA720839:IVA720843 JEW720839:JEW720843 JOS720839:JOS720843 JYO720839:JYO720843 KIK720839:KIK720843 KSG720839:KSG720843 LCC720839:LCC720843 LLY720839:LLY720843 LVU720839:LVU720843 MFQ720839:MFQ720843 MPM720839:MPM720843 MZI720839:MZI720843 NJE720839:NJE720843 NTA720839:NTA720843 OCW720839:OCW720843 OMS720839:OMS720843 OWO720839:OWO720843 PGK720839:PGK720843 PQG720839:PQG720843 QAC720839:QAC720843 QJY720839:QJY720843 QTU720839:QTU720843 RDQ720839:RDQ720843 RNM720839:RNM720843 RXI720839:RXI720843 SHE720839:SHE720843 SRA720839:SRA720843 TAW720839:TAW720843 TKS720839:TKS720843 TUO720839:TUO720843 UEK720839:UEK720843 UOG720839:UOG720843 UYC720839:UYC720843 VHY720839:VHY720843 VRU720839:VRU720843 WBQ720839:WBQ720843 WLM720839:WLM720843 WVI720839:WVI720843 C786375:C786379 IW786375:IW786379 SS786375:SS786379 ACO786375:ACO786379 AMK786375:AMK786379 AWG786375:AWG786379 BGC786375:BGC786379 BPY786375:BPY786379 BZU786375:BZU786379 CJQ786375:CJQ786379 CTM786375:CTM786379 DDI786375:DDI786379 DNE786375:DNE786379 DXA786375:DXA786379 EGW786375:EGW786379 EQS786375:EQS786379 FAO786375:FAO786379 FKK786375:FKK786379 FUG786375:FUG786379 GEC786375:GEC786379 GNY786375:GNY786379 GXU786375:GXU786379 HHQ786375:HHQ786379 HRM786375:HRM786379 IBI786375:IBI786379 ILE786375:ILE786379 IVA786375:IVA786379 JEW786375:JEW786379 JOS786375:JOS786379 JYO786375:JYO786379 KIK786375:KIK786379 KSG786375:KSG786379 LCC786375:LCC786379 LLY786375:LLY786379 LVU786375:LVU786379 MFQ786375:MFQ786379 MPM786375:MPM786379 MZI786375:MZI786379 NJE786375:NJE786379 NTA786375:NTA786379 OCW786375:OCW786379 OMS786375:OMS786379 OWO786375:OWO786379 PGK786375:PGK786379 PQG786375:PQG786379 QAC786375:QAC786379 QJY786375:QJY786379 QTU786375:QTU786379 RDQ786375:RDQ786379 RNM786375:RNM786379 RXI786375:RXI786379 SHE786375:SHE786379 SRA786375:SRA786379 TAW786375:TAW786379 TKS786375:TKS786379 TUO786375:TUO786379 UEK786375:UEK786379 UOG786375:UOG786379 UYC786375:UYC786379 VHY786375:VHY786379 VRU786375:VRU786379 WBQ786375:WBQ786379 WLM786375:WLM786379 WVI786375:WVI786379 C851911:C851915 IW851911:IW851915 SS851911:SS851915 ACO851911:ACO851915 AMK851911:AMK851915 AWG851911:AWG851915 BGC851911:BGC851915 BPY851911:BPY851915 BZU851911:BZU851915 CJQ851911:CJQ851915 CTM851911:CTM851915 DDI851911:DDI851915 DNE851911:DNE851915 DXA851911:DXA851915 EGW851911:EGW851915 EQS851911:EQS851915 FAO851911:FAO851915 FKK851911:FKK851915 FUG851911:FUG851915 GEC851911:GEC851915 GNY851911:GNY851915 GXU851911:GXU851915 HHQ851911:HHQ851915 HRM851911:HRM851915 IBI851911:IBI851915 ILE851911:ILE851915 IVA851911:IVA851915 JEW851911:JEW851915 JOS851911:JOS851915 JYO851911:JYO851915 KIK851911:KIK851915 KSG851911:KSG851915 LCC851911:LCC851915 LLY851911:LLY851915 LVU851911:LVU851915 MFQ851911:MFQ851915 MPM851911:MPM851915 MZI851911:MZI851915 NJE851911:NJE851915 NTA851911:NTA851915 OCW851911:OCW851915 OMS851911:OMS851915 OWO851911:OWO851915 PGK851911:PGK851915 PQG851911:PQG851915 QAC851911:QAC851915 QJY851911:QJY851915 QTU851911:QTU851915 RDQ851911:RDQ851915 RNM851911:RNM851915 RXI851911:RXI851915 SHE851911:SHE851915 SRA851911:SRA851915 TAW851911:TAW851915 TKS851911:TKS851915 TUO851911:TUO851915 UEK851911:UEK851915 UOG851911:UOG851915 UYC851911:UYC851915 VHY851911:VHY851915 VRU851911:VRU851915 WBQ851911:WBQ851915 WLM851911:WLM851915 WVI851911:WVI851915 C917447:C917451 IW917447:IW917451 SS917447:SS917451 ACO917447:ACO917451 AMK917447:AMK917451 AWG917447:AWG917451 BGC917447:BGC917451 BPY917447:BPY917451 BZU917447:BZU917451 CJQ917447:CJQ917451 CTM917447:CTM917451 DDI917447:DDI917451 DNE917447:DNE917451 DXA917447:DXA917451 EGW917447:EGW917451 EQS917447:EQS917451 FAO917447:FAO917451 FKK917447:FKK917451 FUG917447:FUG917451 GEC917447:GEC917451 GNY917447:GNY917451 GXU917447:GXU917451 HHQ917447:HHQ917451 HRM917447:HRM917451 IBI917447:IBI917451 ILE917447:ILE917451 IVA917447:IVA917451 JEW917447:JEW917451 JOS917447:JOS917451 JYO917447:JYO917451 KIK917447:KIK917451 KSG917447:KSG917451 LCC917447:LCC917451 LLY917447:LLY917451 LVU917447:LVU917451 MFQ917447:MFQ917451 MPM917447:MPM917451 MZI917447:MZI917451 NJE917447:NJE917451 NTA917447:NTA917451 OCW917447:OCW917451 OMS917447:OMS917451 OWO917447:OWO917451 PGK917447:PGK917451 PQG917447:PQG917451 QAC917447:QAC917451 QJY917447:QJY917451 QTU917447:QTU917451 RDQ917447:RDQ917451 RNM917447:RNM917451 RXI917447:RXI917451 SHE917447:SHE917451 SRA917447:SRA917451 TAW917447:TAW917451 TKS917447:TKS917451 TUO917447:TUO917451 UEK917447:UEK917451 UOG917447:UOG917451 UYC917447:UYC917451 VHY917447:VHY917451 VRU917447:VRU917451 WBQ917447:WBQ917451 WLM917447:WLM917451 WVI917447:WVI917451 C982983:C982987 IW982983:IW982987 SS982983:SS982987 ACO982983:ACO982987 AMK982983:AMK982987 AWG982983:AWG982987 BGC982983:BGC982987 BPY982983:BPY982987 BZU982983:BZU982987 CJQ982983:CJQ982987 CTM982983:CTM982987 DDI982983:DDI982987 DNE982983:DNE982987 DXA982983:DXA982987 EGW982983:EGW982987 EQS982983:EQS982987 FAO982983:FAO982987 FKK982983:FKK982987 FUG982983:FUG982987 GEC982983:GEC982987 GNY982983:GNY982987 GXU982983:GXU982987 HHQ982983:HHQ982987 HRM982983:HRM982987 IBI982983:IBI982987 ILE982983:ILE982987 IVA982983:IVA982987 JEW982983:JEW982987 JOS982983:JOS982987 JYO982983:JYO982987 KIK982983:KIK982987 KSG982983:KSG982987 LCC982983:LCC982987 LLY982983:LLY982987 LVU982983:LVU982987 MFQ982983:MFQ982987 MPM982983:MPM982987 MZI982983:MZI982987 NJE982983:NJE982987 NTA982983:NTA982987 OCW982983:OCW982987 OMS982983:OMS982987 OWO982983:OWO982987 PGK982983:PGK982987 PQG982983:PQG982987 QAC982983:QAC982987 QJY982983:QJY982987 QTU982983:QTU982987 RDQ982983:RDQ982987 RNM982983:RNM982987 RXI982983:RXI982987 SHE982983:SHE982987 SRA982983:SRA982987 TAW982983:TAW982987 TKS982983:TKS982987 TUO982983:TUO982987 UEK982983:UEK982987 UOG982983:UOG982987 UYC982983:UYC982987 VHY982983:VHY982987 VRU982983:VRU982987 WBQ982983:WBQ982987 WLM982983:WLM982987 WVI982983:WVI982987 C65485:C65487 IW65485:IW65487 SS65485:SS65487 ACO65485:ACO65487 AMK65485:AMK65487 AWG65485:AWG65487 BGC65485:BGC65487 BPY65485:BPY65487 BZU65485:BZU65487 CJQ65485:CJQ65487 CTM65485:CTM65487 DDI65485:DDI65487 DNE65485:DNE65487 DXA65485:DXA65487 EGW65485:EGW65487 EQS65485:EQS65487 FAO65485:FAO65487 FKK65485:FKK65487 FUG65485:FUG65487 GEC65485:GEC65487 GNY65485:GNY65487 GXU65485:GXU65487 HHQ65485:HHQ65487 HRM65485:HRM65487 IBI65485:IBI65487 ILE65485:ILE65487 IVA65485:IVA65487 JEW65485:JEW65487 JOS65485:JOS65487 JYO65485:JYO65487 KIK65485:KIK65487 KSG65485:KSG65487 LCC65485:LCC65487 LLY65485:LLY65487 LVU65485:LVU65487 MFQ65485:MFQ65487 MPM65485:MPM65487 MZI65485:MZI65487 NJE65485:NJE65487 NTA65485:NTA65487 OCW65485:OCW65487 OMS65485:OMS65487 OWO65485:OWO65487 PGK65485:PGK65487 PQG65485:PQG65487 QAC65485:QAC65487 QJY65485:QJY65487 QTU65485:QTU65487 RDQ65485:RDQ65487 RNM65485:RNM65487 RXI65485:RXI65487 SHE65485:SHE65487 SRA65485:SRA65487 TAW65485:TAW65487 TKS65485:TKS65487 TUO65485:TUO65487 UEK65485:UEK65487 UOG65485:UOG65487 UYC65485:UYC65487 VHY65485:VHY65487 VRU65485:VRU65487 WBQ65485:WBQ65487 WLM65485:WLM65487 WVI65485:WVI65487 C131021:C131023 IW131021:IW131023 SS131021:SS131023 ACO131021:ACO131023 AMK131021:AMK131023 AWG131021:AWG131023 BGC131021:BGC131023 BPY131021:BPY131023 BZU131021:BZU131023 CJQ131021:CJQ131023 CTM131021:CTM131023 DDI131021:DDI131023 DNE131021:DNE131023 DXA131021:DXA131023 EGW131021:EGW131023 EQS131021:EQS131023 FAO131021:FAO131023 FKK131021:FKK131023 FUG131021:FUG131023 GEC131021:GEC131023 GNY131021:GNY131023 GXU131021:GXU131023 HHQ131021:HHQ131023 HRM131021:HRM131023 IBI131021:IBI131023 ILE131021:ILE131023 IVA131021:IVA131023 JEW131021:JEW131023 JOS131021:JOS131023 JYO131021:JYO131023 KIK131021:KIK131023 KSG131021:KSG131023 LCC131021:LCC131023 LLY131021:LLY131023 LVU131021:LVU131023 MFQ131021:MFQ131023 MPM131021:MPM131023 MZI131021:MZI131023 NJE131021:NJE131023 NTA131021:NTA131023 OCW131021:OCW131023 OMS131021:OMS131023 OWO131021:OWO131023 PGK131021:PGK131023 PQG131021:PQG131023 QAC131021:QAC131023 QJY131021:QJY131023 QTU131021:QTU131023 RDQ131021:RDQ131023 RNM131021:RNM131023 RXI131021:RXI131023 SHE131021:SHE131023 SRA131021:SRA131023 TAW131021:TAW131023 TKS131021:TKS131023 TUO131021:TUO131023 UEK131021:UEK131023 UOG131021:UOG131023 UYC131021:UYC131023 VHY131021:VHY131023 VRU131021:VRU131023 WBQ131021:WBQ131023 WLM131021:WLM131023 WVI131021:WVI131023 C196557:C196559 IW196557:IW196559 SS196557:SS196559 ACO196557:ACO196559 AMK196557:AMK196559 AWG196557:AWG196559 BGC196557:BGC196559 BPY196557:BPY196559 BZU196557:BZU196559 CJQ196557:CJQ196559 CTM196557:CTM196559 DDI196557:DDI196559 DNE196557:DNE196559 DXA196557:DXA196559 EGW196557:EGW196559 EQS196557:EQS196559 FAO196557:FAO196559 FKK196557:FKK196559 FUG196557:FUG196559 GEC196557:GEC196559 GNY196557:GNY196559 GXU196557:GXU196559 HHQ196557:HHQ196559 HRM196557:HRM196559 IBI196557:IBI196559 ILE196557:ILE196559 IVA196557:IVA196559 JEW196557:JEW196559 JOS196557:JOS196559 JYO196557:JYO196559 KIK196557:KIK196559 KSG196557:KSG196559 LCC196557:LCC196559 LLY196557:LLY196559 LVU196557:LVU196559 MFQ196557:MFQ196559 MPM196557:MPM196559 MZI196557:MZI196559 NJE196557:NJE196559 NTA196557:NTA196559 OCW196557:OCW196559 OMS196557:OMS196559 OWO196557:OWO196559 PGK196557:PGK196559 PQG196557:PQG196559 QAC196557:QAC196559 QJY196557:QJY196559 QTU196557:QTU196559 RDQ196557:RDQ196559 RNM196557:RNM196559 RXI196557:RXI196559 SHE196557:SHE196559 SRA196557:SRA196559 TAW196557:TAW196559 TKS196557:TKS196559 TUO196557:TUO196559 UEK196557:UEK196559 UOG196557:UOG196559 UYC196557:UYC196559 VHY196557:VHY196559 VRU196557:VRU196559 WBQ196557:WBQ196559 WLM196557:WLM196559 WVI196557:WVI196559 C262093:C262095 IW262093:IW262095 SS262093:SS262095 ACO262093:ACO262095 AMK262093:AMK262095 AWG262093:AWG262095 BGC262093:BGC262095 BPY262093:BPY262095 BZU262093:BZU262095 CJQ262093:CJQ262095 CTM262093:CTM262095 DDI262093:DDI262095 DNE262093:DNE262095 DXA262093:DXA262095 EGW262093:EGW262095 EQS262093:EQS262095 FAO262093:FAO262095 FKK262093:FKK262095 FUG262093:FUG262095 GEC262093:GEC262095 GNY262093:GNY262095 GXU262093:GXU262095 HHQ262093:HHQ262095 HRM262093:HRM262095 IBI262093:IBI262095 ILE262093:ILE262095 IVA262093:IVA262095 JEW262093:JEW262095 JOS262093:JOS262095 JYO262093:JYO262095 KIK262093:KIK262095 KSG262093:KSG262095 LCC262093:LCC262095 LLY262093:LLY262095 LVU262093:LVU262095 MFQ262093:MFQ262095 MPM262093:MPM262095 MZI262093:MZI262095 NJE262093:NJE262095 NTA262093:NTA262095 OCW262093:OCW262095 OMS262093:OMS262095 OWO262093:OWO262095 PGK262093:PGK262095 PQG262093:PQG262095 QAC262093:QAC262095 QJY262093:QJY262095 QTU262093:QTU262095 RDQ262093:RDQ262095 RNM262093:RNM262095 RXI262093:RXI262095 SHE262093:SHE262095 SRA262093:SRA262095 TAW262093:TAW262095 TKS262093:TKS262095 TUO262093:TUO262095 UEK262093:UEK262095 UOG262093:UOG262095 UYC262093:UYC262095 VHY262093:VHY262095 VRU262093:VRU262095 WBQ262093:WBQ262095 WLM262093:WLM262095 WVI262093:WVI262095 C327629:C327631 IW327629:IW327631 SS327629:SS327631 ACO327629:ACO327631 AMK327629:AMK327631 AWG327629:AWG327631 BGC327629:BGC327631 BPY327629:BPY327631 BZU327629:BZU327631 CJQ327629:CJQ327631 CTM327629:CTM327631 DDI327629:DDI327631 DNE327629:DNE327631 DXA327629:DXA327631 EGW327629:EGW327631 EQS327629:EQS327631 FAO327629:FAO327631 FKK327629:FKK327631 FUG327629:FUG327631 GEC327629:GEC327631 GNY327629:GNY327631 GXU327629:GXU327631 HHQ327629:HHQ327631 HRM327629:HRM327631 IBI327629:IBI327631 ILE327629:ILE327631 IVA327629:IVA327631 JEW327629:JEW327631 JOS327629:JOS327631 JYO327629:JYO327631 KIK327629:KIK327631 KSG327629:KSG327631 LCC327629:LCC327631 LLY327629:LLY327631 LVU327629:LVU327631 MFQ327629:MFQ327631 MPM327629:MPM327631 MZI327629:MZI327631 NJE327629:NJE327631 NTA327629:NTA327631 OCW327629:OCW327631 OMS327629:OMS327631 OWO327629:OWO327631 PGK327629:PGK327631 PQG327629:PQG327631 QAC327629:QAC327631 QJY327629:QJY327631 QTU327629:QTU327631 RDQ327629:RDQ327631 RNM327629:RNM327631 RXI327629:RXI327631 SHE327629:SHE327631 SRA327629:SRA327631 TAW327629:TAW327631 TKS327629:TKS327631 TUO327629:TUO327631 UEK327629:UEK327631 UOG327629:UOG327631 UYC327629:UYC327631 VHY327629:VHY327631 VRU327629:VRU327631 WBQ327629:WBQ327631 WLM327629:WLM327631 WVI327629:WVI327631 C393165:C393167 IW393165:IW393167 SS393165:SS393167 ACO393165:ACO393167 AMK393165:AMK393167 AWG393165:AWG393167 BGC393165:BGC393167 BPY393165:BPY393167 BZU393165:BZU393167 CJQ393165:CJQ393167 CTM393165:CTM393167 DDI393165:DDI393167 DNE393165:DNE393167 DXA393165:DXA393167 EGW393165:EGW393167 EQS393165:EQS393167 FAO393165:FAO393167 FKK393165:FKK393167 FUG393165:FUG393167 GEC393165:GEC393167 GNY393165:GNY393167 GXU393165:GXU393167 HHQ393165:HHQ393167 HRM393165:HRM393167 IBI393165:IBI393167 ILE393165:ILE393167 IVA393165:IVA393167 JEW393165:JEW393167 JOS393165:JOS393167 JYO393165:JYO393167 KIK393165:KIK393167 KSG393165:KSG393167 LCC393165:LCC393167 LLY393165:LLY393167 LVU393165:LVU393167 MFQ393165:MFQ393167 MPM393165:MPM393167 MZI393165:MZI393167 NJE393165:NJE393167 NTA393165:NTA393167 OCW393165:OCW393167 OMS393165:OMS393167 OWO393165:OWO393167 PGK393165:PGK393167 PQG393165:PQG393167 QAC393165:QAC393167 QJY393165:QJY393167 QTU393165:QTU393167 RDQ393165:RDQ393167 RNM393165:RNM393167 RXI393165:RXI393167 SHE393165:SHE393167 SRA393165:SRA393167 TAW393165:TAW393167 TKS393165:TKS393167 TUO393165:TUO393167 UEK393165:UEK393167 UOG393165:UOG393167 UYC393165:UYC393167 VHY393165:VHY393167 VRU393165:VRU393167 WBQ393165:WBQ393167 WLM393165:WLM393167 WVI393165:WVI393167 C458701:C458703 IW458701:IW458703 SS458701:SS458703 ACO458701:ACO458703 AMK458701:AMK458703 AWG458701:AWG458703 BGC458701:BGC458703 BPY458701:BPY458703 BZU458701:BZU458703 CJQ458701:CJQ458703 CTM458701:CTM458703 DDI458701:DDI458703 DNE458701:DNE458703 DXA458701:DXA458703 EGW458701:EGW458703 EQS458701:EQS458703 FAO458701:FAO458703 FKK458701:FKK458703 FUG458701:FUG458703 GEC458701:GEC458703 GNY458701:GNY458703 GXU458701:GXU458703 HHQ458701:HHQ458703 HRM458701:HRM458703 IBI458701:IBI458703 ILE458701:ILE458703 IVA458701:IVA458703 JEW458701:JEW458703 JOS458701:JOS458703 JYO458701:JYO458703 KIK458701:KIK458703 KSG458701:KSG458703 LCC458701:LCC458703 LLY458701:LLY458703 LVU458701:LVU458703 MFQ458701:MFQ458703 MPM458701:MPM458703 MZI458701:MZI458703 NJE458701:NJE458703 NTA458701:NTA458703 OCW458701:OCW458703 OMS458701:OMS458703 OWO458701:OWO458703 PGK458701:PGK458703 PQG458701:PQG458703 QAC458701:QAC458703 QJY458701:QJY458703 QTU458701:QTU458703 RDQ458701:RDQ458703 RNM458701:RNM458703 RXI458701:RXI458703 SHE458701:SHE458703 SRA458701:SRA458703 TAW458701:TAW458703 TKS458701:TKS458703 TUO458701:TUO458703 UEK458701:UEK458703 UOG458701:UOG458703 UYC458701:UYC458703 VHY458701:VHY458703 VRU458701:VRU458703 WBQ458701:WBQ458703 WLM458701:WLM458703 WVI458701:WVI458703 C524237:C524239 IW524237:IW524239 SS524237:SS524239 ACO524237:ACO524239 AMK524237:AMK524239 AWG524237:AWG524239 BGC524237:BGC524239 BPY524237:BPY524239 BZU524237:BZU524239 CJQ524237:CJQ524239 CTM524237:CTM524239 DDI524237:DDI524239 DNE524237:DNE524239 DXA524237:DXA524239 EGW524237:EGW524239 EQS524237:EQS524239 FAO524237:FAO524239 FKK524237:FKK524239 FUG524237:FUG524239 GEC524237:GEC524239 GNY524237:GNY524239 GXU524237:GXU524239 HHQ524237:HHQ524239 HRM524237:HRM524239 IBI524237:IBI524239 ILE524237:ILE524239 IVA524237:IVA524239 JEW524237:JEW524239 JOS524237:JOS524239 JYO524237:JYO524239 KIK524237:KIK524239 KSG524237:KSG524239 LCC524237:LCC524239 LLY524237:LLY524239 LVU524237:LVU524239 MFQ524237:MFQ524239 MPM524237:MPM524239 MZI524237:MZI524239 NJE524237:NJE524239 NTA524237:NTA524239 OCW524237:OCW524239 OMS524237:OMS524239 OWO524237:OWO524239 PGK524237:PGK524239 PQG524237:PQG524239 QAC524237:QAC524239 QJY524237:QJY524239 QTU524237:QTU524239 RDQ524237:RDQ524239 RNM524237:RNM524239 RXI524237:RXI524239 SHE524237:SHE524239 SRA524237:SRA524239 TAW524237:TAW524239 TKS524237:TKS524239 TUO524237:TUO524239 UEK524237:UEK524239 UOG524237:UOG524239 UYC524237:UYC524239 VHY524237:VHY524239 VRU524237:VRU524239 WBQ524237:WBQ524239 WLM524237:WLM524239 WVI524237:WVI524239 C589773:C589775 IW589773:IW589775 SS589773:SS589775 ACO589773:ACO589775 AMK589773:AMK589775 AWG589773:AWG589775 BGC589773:BGC589775 BPY589773:BPY589775 BZU589773:BZU589775 CJQ589773:CJQ589775 CTM589773:CTM589775 DDI589773:DDI589775 DNE589773:DNE589775 DXA589773:DXA589775 EGW589773:EGW589775 EQS589773:EQS589775 FAO589773:FAO589775 FKK589773:FKK589775 FUG589773:FUG589775 GEC589773:GEC589775 GNY589773:GNY589775 GXU589773:GXU589775 HHQ589773:HHQ589775 HRM589773:HRM589775 IBI589773:IBI589775 ILE589773:ILE589775 IVA589773:IVA589775 JEW589773:JEW589775 JOS589773:JOS589775 JYO589773:JYO589775 KIK589773:KIK589775 KSG589773:KSG589775 LCC589773:LCC589775 LLY589773:LLY589775 LVU589773:LVU589775 MFQ589773:MFQ589775 MPM589773:MPM589775 MZI589773:MZI589775 NJE589773:NJE589775 NTA589773:NTA589775 OCW589773:OCW589775 OMS589773:OMS589775 OWO589773:OWO589775 PGK589773:PGK589775 PQG589773:PQG589775 QAC589773:QAC589775 QJY589773:QJY589775 QTU589773:QTU589775 RDQ589773:RDQ589775 RNM589773:RNM589775 RXI589773:RXI589775 SHE589773:SHE589775 SRA589773:SRA589775 TAW589773:TAW589775 TKS589773:TKS589775 TUO589773:TUO589775 UEK589773:UEK589775 UOG589773:UOG589775 UYC589773:UYC589775 VHY589773:VHY589775 VRU589773:VRU589775 WBQ589773:WBQ589775 WLM589773:WLM589775 WVI589773:WVI589775 C655309:C655311 IW655309:IW655311 SS655309:SS655311 ACO655309:ACO655311 AMK655309:AMK655311 AWG655309:AWG655311 BGC655309:BGC655311 BPY655309:BPY655311 BZU655309:BZU655311 CJQ655309:CJQ655311 CTM655309:CTM655311 DDI655309:DDI655311 DNE655309:DNE655311 DXA655309:DXA655311 EGW655309:EGW655311 EQS655309:EQS655311 FAO655309:FAO655311 FKK655309:FKK655311 FUG655309:FUG655311 GEC655309:GEC655311 GNY655309:GNY655311 GXU655309:GXU655311 HHQ655309:HHQ655311 HRM655309:HRM655311 IBI655309:IBI655311 ILE655309:ILE655311 IVA655309:IVA655311 JEW655309:JEW655311 JOS655309:JOS655311 JYO655309:JYO655311 KIK655309:KIK655311 KSG655309:KSG655311 LCC655309:LCC655311 LLY655309:LLY655311 LVU655309:LVU655311 MFQ655309:MFQ655311 MPM655309:MPM655311 MZI655309:MZI655311 NJE655309:NJE655311 NTA655309:NTA655311 OCW655309:OCW655311 OMS655309:OMS655311 OWO655309:OWO655311 PGK655309:PGK655311 PQG655309:PQG655311 QAC655309:QAC655311 QJY655309:QJY655311 QTU655309:QTU655311 RDQ655309:RDQ655311 RNM655309:RNM655311 RXI655309:RXI655311 SHE655309:SHE655311 SRA655309:SRA655311 TAW655309:TAW655311 TKS655309:TKS655311 TUO655309:TUO655311 UEK655309:UEK655311 UOG655309:UOG655311 UYC655309:UYC655311 VHY655309:VHY655311 VRU655309:VRU655311 WBQ655309:WBQ655311 WLM655309:WLM655311 WVI655309:WVI655311 C720845:C720847 IW720845:IW720847 SS720845:SS720847 ACO720845:ACO720847 AMK720845:AMK720847 AWG720845:AWG720847 BGC720845:BGC720847 BPY720845:BPY720847 BZU720845:BZU720847 CJQ720845:CJQ720847 CTM720845:CTM720847 DDI720845:DDI720847 DNE720845:DNE720847 DXA720845:DXA720847 EGW720845:EGW720847 EQS720845:EQS720847 FAO720845:FAO720847 FKK720845:FKK720847 FUG720845:FUG720847 GEC720845:GEC720847 GNY720845:GNY720847 GXU720845:GXU720847 HHQ720845:HHQ720847 HRM720845:HRM720847 IBI720845:IBI720847 ILE720845:ILE720847 IVA720845:IVA720847 JEW720845:JEW720847 JOS720845:JOS720847 JYO720845:JYO720847 KIK720845:KIK720847 KSG720845:KSG720847 LCC720845:LCC720847 LLY720845:LLY720847 LVU720845:LVU720847 MFQ720845:MFQ720847 MPM720845:MPM720847 MZI720845:MZI720847 NJE720845:NJE720847 NTA720845:NTA720847 OCW720845:OCW720847 OMS720845:OMS720847 OWO720845:OWO720847 PGK720845:PGK720847 PQG720845:PQG720847 QAC720845:QAC720847 QJY720845:QJY720847 QTU720845:QTU720847 RDQ720845:RDQ720847 RNM720845:RNM720847 RXI720845:RXI720847 SHE720845:SHE720847 SRA720845:SRA720847 TAW720845:TAW720847 TKS720845:TKS720847 TUO720845:TUO720847 UEK720845:UEK720847 UOG720845:UOG720847 UYC720845:UYC720847 VHY720845:VHY720847 VRU720845:VRU720847 WBQ720845:WBQ720847 WLM720845:WLM720847 WVI720845:WVI720847 C786381:C786383 IW786381:IW786383 SS786381:SS786383 ACO786381:ACO786383 AMK786381:AMK786383 AWG786381:AWG786383 BGC786381:BGC786383 BPY786381:BPY786383 BZU786381:BZU786383 CJQ786381:CJQ786383 CTM786381:CTM786383 DDI786381:DDI786383 DNE786381:DNE786383 DXA786381:DXA786383 EGW786381:EGW786383 EQS786381:EQS786383 FAO786381:FAO786383 FKK786381:FKK786383 FUG786381:FUG786383 GEC786381:GEC786383 GNY786381:GNY786383 GXU786381:GXU786383 HHQ786381:HHQ786383 HRM786381:HRM786383 IBI786381:IBI786383 ILE786381:ILE786383 IVA786381:IVA786383 JEW786381:JEW786383 JOS786381:JOS786383 JYO786381:JYO786383 KIK786381:KIK786383 KSG786381:KSG786383 LCC786381:LCC786383 LLY786381:LLY786383 LVU786381:LVU786383 MFQ786381:MFQ786383 MPM786381:MPM786383 MZI786381:MZI786383 NJE786381:NJE786383 NTA786381:NTA786383 OCW786381:OCW786383 OMS786381:OMS786383 OWO786381:OWO786383 PGK786381:PGK786383 PQG786381:PQG786383 QAC786381:QAC786383 QJY786381:QJY786383 QTU786381:QTU786383 RDQ786381:RDQ786383 RNM786381:RNM786383 RXI786381:RXI786383 SHE786381:SHE786383 SRA786381:SRA786383 TAW786381:TAW786383 TKS786381:TKS786383 TUO786381:TUO786383 UEK786381:UEK786383 UOG786381:UOG786383 UYC786381:UYC786383 VHY786381:VHY786383 VRU786381:VRU786383 WBQ786381:WBQ786383 WLM786381:WLM786383 WVI786381:WVI786383 C851917:C851919 IW851917:IW851919 SS851917:SS851919 ACO851917:ACO851919 AMK851917:AMK851919 AWG851917:AWG851919 BGC851917:BGC851919 BPY851917:BPY851919 BZU851917:BZU851919 CJQ851917:CJQ851919 CTM851917:CTM851919 DDI851917:DDI851919 DNE851917:DNE851919 DXA851917:DXA851919 EGW851917:EGW851919 EQS851917:EQS851919 FAO851917:FAO851919 FKK851917:FKK851919 FUG851917:FUG851919 GEC851917:GEC851919 GNY851917:GNY851919 GXU851917:GXU851919 HHQ851917:HHQ851919 HRM851917:HRM851919 IBI851917:IBI851919 ILE851917:ILE851919 IVA851917:IVA851919 JEW851917:JEW851919 JOS851917:JOS851919 JYO851917:JYO851919 KIK851917:KIK851919 KSG851917:KSG851919 LCC851917:LCC851919 LLY851917:LLY851919 LVU851917:LVU851919 MFQ851917:MFQ851919 MPM851917:MPM851919 MZI851917:MZI851919 NJE851917:NJE851919 NTA851917:NTA851919 OCW851917:OCW851919 OMS851917:OMS851919 OWO851917:OWO851919 PGK851917:PGK851919 PQG851917:PQG851919 QAC851917:QAC851919 QJY851917:QJY851919 QTU851917:QTU851919 RDQ851917:RDQ851919 RNM851917:RNM851919 RXI851917:RXI851919 SHE851917:SHE851919 SRA851917:SRA851919 TAW851917:TAW851919 TKS851917:TKS851919 TUO851917:TUO851919 UEK851917:UEK851919 UOG851917:UOG851919 UYC851917:UYC851919 VHY851917:VHY851919 VRU851917:VRU851919 WBQ851917:WBQ851919 WLM851917:WLM851919 WVI851917:WVI851919 C917453:C917455 IW917453:IW917455 SS917453:SS917455 ACO917453:ACO917455 AMK917453:AMK917455 AWG917453:AWG917455 BGC917453:BGC917455 BPY917453:BPY917455 BZU917453:BZU917455 CJQ917453:CJQ917455 CTM917453:CTM917455 DDI917453:DDI917455 DNE917453:DNE917455 DXA917453:DXA917455 EGW917453:EGW917455 EQS917453:EQS917455 FAO917453:FAO917455 FKK917453:FKK917455 FUG917453:FUG917455 GEC917453:GEC917455 GNY917453:GNY917455 GXU917453:GXU917455 HHQ917453:HHQ917455 HRM917453:HRM917455 IBI917453:IBI917455 ILE917453:ILE917455 IVA917453:IVA917455 JEW917453:JEW917455 JOS917453:JOS917455 JYO917453:JYO917455 KIK917453:KIK917455 KSG917453:KSG917455 LCC917453:LCC917455 LLY917453:LLY917455 LVU917453:LVU917455 MFQ917453:MFQ917455 MPM917453:MPM917455 MZI917453:MZI917455 NJE917453:NJE917455 NTA917453:NTA917455 OCW917453:OCW917455 OMS917453:OMS917455 OWO917453:OWO917455 PGK917453:PGK917455 PQG917453:PQG917455 QAC917453:QAC917455 QJY917453:QJY917455 QTU917453:QTU917455 RDQ917453:RDQ917455 RNM917453:RNM917455 RXI917453:RXI917455 SHE917453:SHE917455 SRA917453:SRA917455 TAW917453:TAW917455 TKS917453:TKS917455 TUO917453:TUO917455 UEK917453:UEK917455 UOG917453:UOG917455 UYC917453:UYC917455 VHY917453:VHY917455 VRU917453:VRU917455 WBQ917453:WBQ917455 WLM917453:WLM917455 WVI917453:WVI917455 C982989:C982991 IW982989:IW982991 SS982989:SS982991 ACO982989:ACO982991 AMK982989:AMK982991 AWG982989:AWG982991 BGC982989:BGC982991 BPY982989:BPY982991 BZU982989:BZU982991 CJQ982989:CJQ982991 CTM982989:CTM982991 DDI982989:DDI982991 DNE982989:DNE982991 DXA982989:DXA982991 EGW982989:EGW982991 EQS982989:EQS982991 FAO982989:FAO982991 FKK982989:FKK982991 FUG982989:FUG982991 GEC982989:GEC982991 GNY982989:GNY982991 GXU982989:GXU982991 HHQ982989:HHQ982991 HRM982989:HRM982991 IBI982989:IBI982991 ILE982989:ILE982991 IVA982989:IVA982991 JEW982989:JEW982991 JOS982989:JOS982991 JYO982989:JYO982991 KIK982989:KIK982991 KSG982989:KSG982991 LCC982989:LCC982991 LLY982989:LLY982991 LVU982989:LVU982991 MFQ982989:MFQ982991 MPM982989:MPM982991 MZI982989:MZI982991 NJE982989:NJE982991 NTA982989:NTA982991 OCW982989:OCW982991 OMS982989:OMS982991 OWO982989:OWO982991 PGK982989:PGK982991 PQG982989:PQG982991 QAC982989:QAC982991 QJY982989:QJY982991 QTU982989:QTU982991 RDQ982989:RDQ982991 RNM982989:RNM982991 RXI982989:RXI982991 SHE982989:SHE982991 SRA982989:SRA982991 TAW982989:TAW982991 TKS982989:TKS982991 TUO982989:TUO982991 UEK982989:UEK982991 UOG982989:UOG982991 UYC982989:UYC982991 VHY982989:VHY982991 VRU982989:VRU982991 WBQ982989:WBQ982991 WLM982989:WLM982991 WVI982989:WVI982991">
      <formula1>"Once, Per Submission"</formula1>
    </dataValidation>
    <dataValidation type="list" allowBlank="1" showInputMessage="1" showErrorMessage="1" sqref="C65484 IW65484 SS65484 ACO65484 AMK65484 AWG65484 BGC65484 BPY65484 BZU65484 CJQ65484 CTM65484 DDI65484 DNE65484 DXA65484 EGW65484 EQS65484 FAO65484 FKK65484 FUG65484 GEC65484 GNY65484 GXU65484 HHQ65484 HRM65484 IBI65484 ILE65484 IVA65484 JEW65484 JOS65484 JYO65484 KIK65484 KSG65484 LCC65484 LLY65484 LVU65484 MFQ65484 MPM65484 MZI65484 NJE65484 NTA65484 OCW65484 OMS65484 OWO65484 PGK65484 PQG65484 QAC65484 QJY65484 QTU65484 RDQ65484 RNM65484 RXI65484 SHE65484 SRA65484 TAW65484 TKS65484 TUO65484 UEK65484 UOG65484 UYC65484 VHY65484 VRU65484 WBQ65484 WLM65484 WVI65484 C131020 IW131020 SS131020 ACO131020 AMK131020 AWG131020 BGC131020 BPY131020 BZU131020 CJQ131020 CTM131020 DDI131020 DNE131020 DXA131020 EGW131020 EQS131020 FAO131020 FKK131020 FUG131020 GEC131020 GNY131020 GXU131020 HHQ131020 HRM131020 IBI131020 ILE131020 IVA131020 JEW131020 JOS131020 JYO131020 KIK131020 KSG131020 LCC131020 LLY131020 LVU131020 MFQ131020 MPM131020 MZI131020 NJE131020 NTA131020 OCW131020 OMS131020 OWO131020 PGK131020 PQG131020 QAC131020 QJY131020 QTU131020 RDQ131020 RNM131020 RXI131020 SHE131020 SRA131020 TAW131020 TKS131020 TUO131020 UEK131020 UOG131020 UYC131020 VHY131020 VRU131020 WBQ131020 WLM131020 WVI131020 C196556 IW196556 SS196556 ACO196556 AMK196556 AWG196556 BGC196556 BPY196556 BZU196556 CJQ196556 CTM196556 DDI196556 DNE196556 DXA196556 EGW196556 EQS196556 FAO196556 FKK196556 FUG196556 GEC196556 GNY196556 GXU196556 HHQ196556 HRM196556 IBI196556 ILE196556 IVA196556 JEW196556 JOS196556 JYO196556 KIK196556 KSG196556 LCC196556 LLY196556 LVU196556 MFQ196556 MPM196556 MZI196556 NJE196556 NTA196556 OCW196556 OMS196556 OWO196556 PGK196556 PQG196556 QAC196556 QJY196556 QTU196556 RDQ196556 RNM196556 RXI196556 SHE196556 SRA196556 TAW196556 TKS196556 TUO196556 UEK196556 UOG196556 UYC196556 VHY196556 VRU196556 WBQ196556 WLM196556 WVI196556 C262092 IW262092 SS262092 ACO262092 AMK262092 AWG262092 BGC262092 BPY262092 BZU262092 CJQ262092 CTM262092 DDI262092 DNE262092 DXA262092 EGW262092 EQS262092 FAO262092 FKK262092 FUG262092 GEC262092 GNY262092 GXU262092 HHQ262092 HRM262092 IBI262092 ILE262092 IVA262092 JEW262092 JOS262092 JYO262092 KIK262092 KSG262092 LCC262092 LLY262092 LVU262092 MFQ262092 MPM262092 MZI262092 NJE262092 NTA262092 OCW262092 OMS262092 OWO262092 PGK262092 PQG262092 QAC262092 QJY262092 QTU262092 RDQ262092 RNM262092 RXI262092 SHE262092 SRA262092 TAW262092 TKS262092 TUO262092 UEK262092 UOG262092 UYC262092 VHY262092 VRU262092 WBQ262092 WLM262092 WVI262092 C327628 IW327628 SS327628 ACO327628 AMK327628 AWG327628 BGC327628 BPY327628 BZU327628 CJQ327628 CTM327628 DDI327628 DNE327628 DXA327628 EGW327628 EQS327628 FAO327628 FKK327628 FUG327628 GEC327628 GNY327628 GXU327628 HHQ327628 HRM327628 IBI327628 ILE327628 IVA327628 JEW327628 JOS327628 JYO327628 KIK327628 KSG327628 LCC327628 LLY327628 LVU327628 MFQ327628 MPM327628 MZI327628 NJE327628 NTA327628 OCW327628 OMS327628 OWO327628 PGK327628 PQG327628 QAC327628 QJY327628 QTU327628 RDQ327628 RNM327628 RXI327628 SHE327628 SRA327628 TAW327628 TKS327628 TUO327628 UEK327628 UOG327628 UYC327628 VHY327628 VRU327628 WBQ327628 WLM327628 WVI327628 C393164 IW393164 SS393164 ACO393164 AMK393164 AWG393164 BGC393164 BPY393164 BZU393164 CJQ393164 CTM393164 DDI393164 DNE393164 DXA393164 EGW393164 EQS393164 FAO393164 FKK393164 FUG393164 GEC393164 GNY393164 GXU393164 HHQ393164 HRM393164 IBI393164 ILE393164 IVA393164 JEW393164 JOS393164 JYO393164 KIK393164 KSG393164 LCC393164 LLY393164 LVU393164 MFQ393164 MPM393164 MZI393164 NJE393164 NTA393164 OCW393164 OMS393164 OWO393164 PGK393164 PQG393164 QAC393164 QJY393164 QTU393164 RDQ393164 RNM393164 RXI393164 SHE393164 SRA393164 TAW393164 TKS393164 TUO393164 UEK393164 UOG393164 UYC393164 VHY393164 VRU393164 WBQ393164 WLM393164 WVI393164 C458700 IW458700 SS458700 ACO458700 AMK458700 AWG458700 BGC458700 BPY458700 BZU458700 CJQ458700 CTM458700 DDI458700 DNE458700 DXA458700 EGW458700 EQS458700 FAO458700 FKK458700 FUG458700 GEC458700 GNY458700 GXU458700 HHQ458700 HRM458700 IBI458700 ILE458700 IVA458700 JEW458700 JOS458700 JYO458700 KIK458700 KSG458700 LCC458700 LLY458700 LVU458700 MFQ458700 MPM458700 MZI458700 NJE458700 NTA458700 OCW458700 OMS458700 OWO458700 PGK458700 PQG458700 QAC458700 QJY458700 QTU458700 RDQ458700 RNM458700 RXI458700 SHE458700 SRA458700 TAW458700 TKS458700 TUO458700 UEK458700 UOG458700 UYC458700 VHY458700 VRU458700 WBQ458700 WLM458700 WVI458700 C524236 IW524236 SS524236 ACO524236 AMK524236 AWG524236 BGC524236 BPY524236 BZU524236 CJQ524236 CTM524236 DDI524236 DNE524236 DXA524236 EGW524236 EQS524236 FAO524236 FKK524236 FUG524236 GEC524236 GNY524236 GXU524236 HHQ524236 HRM524236 IBI524236 ILE524236 IVA524236 JEW524236 JOS524236 JYO524236 KIK524236 KSG524236 LCC524236 LLY524236 LVU524236 MFQ524236 MPM524236 MZI524236 NJE524236 NTA524236 OCW524236 OMS524236 OWO524236 PGK524236 PQG524236 QAC524236 QJY524236 QTU524236 RDQ524236 RNM524236 RXI524236 SHE524236 SRA524236 TAW524236 TKS524236 TUO524236 UEK524236 UOG524236 UYC524236 VHY524236 VRU524236 WBQ524236 WLM524236 WVI524236 C589772 IW589772 SS589772 ACO589772 AMK589772 AWG589772 BGC589772 BPY589772 BZU589772 CJQ589772 CTM589772 DDI589772 DNE589772 DXA589772 EGW589772 EQS589772 FAO589772 FKK589772 FUG589772 GEC589772 GNY589772 GXU589772 HHQ589772 HRM589772 IBI589772 ILE589772 IVA589772 JEW589772 JOS589772 JYO589772 KIK589772 KSG589772 LCC589772 LLY589772 LVU589772 MFQ589772 MPM589772 MZI589772 NJE589772 NTA589772 OCW589772 OMS589772 OWO589772 PGK589772 PQG589772 QAC589772 QJY589772 QTU589772 RDQ589772 RNM589772 RXI589772 SHE589772 SRA589772 TAW589772 TKS589772 TUO589772 UEK589772 UOG589772 UYC589772 VHY589772 VRU589772 WBQ589772 WLM589772 WVI589772 C655308 IW655308 SS655308 ACO655308 AMK655308 AWG655308 BGC655308 BPY655308 BZU655308 CJQ655308 CTM655308 DDI655308 DNE655308 DXA655308 EGW655308 EQS655308 FAO655308 FKK655308 FUG655308 GEC655308 GNY655308 GXU655308 HHQ655308 HRM655308 IBI655308 ILE655308 IVA655308 JEW655308 JOS655308 JYO655308 KIK655308 KSG655308 LCC655308 LLY655308 LVU655308 MFQ655308 MPM655308 MZI655308 NJE655308 NTA655308 OCW655308 OMS655308 OWO655308 PGK655308 PQG655308 QAC655308 QJY655308 QTU655308 RDQ655308 RNM655308 RXI655308 SHE655308 SRA655308 TAW655308 TKS655308 TUO655308 UEK655308 UOG655308 UYC655308 VHY655308 VRU655308 WBQ655308 WLM655308 WVI655308 C720844 IW720844 SS720844 ACO720844 AMK720844 AWG720844 BGC720844 BPY720844 BZU720844 CJQ720844 CTM720844 DDI720844 DNE720844 DXA720844 EGW720844 EQS720844 FAO720844 FKK720844 FUG720844 GEC720844 GNY720844 GXU720844 HHQ720844 HRM720844 IBI720844 ILE720844 IVA720844 JEW720844 JOS720844 JYO720844 KIK720844 KSG720844 LCC720844 LLY720844 LVU720844 MFQ720844 MPM720844 MZI720844 NJE720844 NTA720844 OCW720844 OMS720844 OWO720844 PGK720844 PQG720844 QAC720844 QJY720844 QTU720844 RDQ720844 RNM720844 RXI720844 SHE720844 SRA720844 TAW720844 TKS720844 TUO720844 UEK720844 UOG720844 UYC720844 VHY720844 VRU720844 WBQ720844 WLM720844 WVI720844 C786380 IW786380 SS786380 ACO786380 AMK786380 AWG786380 BGC786380 BPY786380 BZU786380 CJQ786380 CTM786380 DDI786380 DNE786380 DXA786380 EGW786380 EQS786380 FAO786380 FKK786380 FUG786380 GEC786380 GNY786380 GXU786380 HHQ786380 HRM786380 IBI786380 ILE786380 IVA786380 JEW786380 JOS786380 JYO786380 KIK786380 KSG786380 LCC786380 LLY786380 LVU786380 MFQ786380 MPM786380 MZI786380 NJE786380 NTA786380 OCW786380 OMS786380 OWO786380 PGK786380 PQG786380 QAC786380 QJY786380 QTU786380 RDQ786380 RNM786380 RXI786380 SHE786380 SRA786380 TAW786380 TKS786380 TUO786380 UEK786380 UOG786380 UYC786380 VHY786380 VRU786380 WBQ786380 WLM786380 WVI786380 C851916 IW851916 SS851916 ACO851916 AMK851916 AWG851916 BGC851916 BPY851916 BZU851916 CJQ851916 CTM851916 DDI851916 DNE851916 DXA851916 EGW851916 EQS851916 FAO851916 FKK851916 FUG851916 GEC851916 GNY851916 GXU851916 HHQ851916 HRM851916 IBI851916 ILE851916 IVA851916 JEW851916 JOS851916 JYO851916 KIK851916 KSG851916 LCC851916 LLY851916 LVU851916 MFQ851916 MPM851916 MZI851916 NJE851916 NTA851916 OCW851916 OMS851916 OWO851916 PGK851916 PQG851916 QAC851916 QJY851916 QTU851916 RDQ851916 RNM851916 RXI851916 SHE851916 SRA851916 TAW851916 TKS851916 TUO851916 UEK851916 UOG851916 UYC851916 VHY851916 VRU851916 WBQ851916 WLM851916 WVI851916 C917452 IW917452 SS917452 ACO917452 AMK917452 AWG917452 BGC917452 BPY917452 BZU917452 CJQ917452 CTM917452 DDI917452 DNE917452 DXA917452 EGW917452 EQS917452 FAO917452 FKK917452 FUG917452 GEC917452 GNY917452 GXU917452 HHQ917452 HRM917452 IBI917452 ILE917452 IVA917452 JEW917452 JOS917452 JYO917452 KIK917452 KSG917452 LCC917452 LLY917452 LVU917452 MFQ917452 MPM917452 MZI917452 NJE917452 NTA917452 OCW917452 OMS917452 OWO917452 PGK917452 PQG917452 QAC917452 QJY917452 QTU917452 RDQ917452 RNM917452 RXI917452 SHE917452 SRA917452 TAW917452 TKS917452 TUO917452 UEK917452 UOG917452 UYC917452 VHY917452 VRU917452 WBQ917452 WLM917452 WVI917452 C982988 IW982988 SS982988 ACO982988 AMK982988 AWG982988 BGC982988 BPY982988 BZU982988 CJQ982988 CTM982988 DDI982988 DNE982988 DXA982988 EGW982988 EQS982988 FAO982988 FKK982988 FUG982988 GEC982988 GNY982988 GXU982988 HHQ982988 HRM982988 IBI982988 ILE982988 IVA982988 JEW982988 JOS982988 JYO982988 KIK982988 KSG982988 LCC982988 LLY982988 LVU982988 MFQ982988 MPM982988 MZI982988 NJE982988 NTA982988 OCW982988 OMS982988 OWO982988 PGK982988 PQG982988 QAC982988 QJY982988 QTU982988 RDQ982988 RNM982988 RXI982988 SHE982988 SRA982988 TAW982988 TKS982988 TUO982988 UEK982988 UOG982988 UYC982988 VHY982988 VRU982988 WBQ982988 WLM982988 WVI982988 C65488:C65489 IW65488:IW65489 SS65488:SS65489 ACO65488:ACO65489 AMK65488:AMK65489 AWG65488:AWG65489 BGC65488:BGC65489 BPY65488:BPY65489 BZU65488:BZU65489 CJQ65488:CJQ65489 CTM65488:CTM65489 DDI65488:DDI65489 DNE65488:DNE65489 DXA65488:DXA65489 EGW65488:EGW65489 EQS65488:EQS65489 FAO65488:FAO65489 FKK65488:FKK65489 FUG65488:FUG65489 GEC65488:GEC65489 GNY65488:GNY65489 GXU65488:GXU65489 HHQ65488:HHQ65489 HRM65488:HRM65489 IBI65488:IBI65489 ILE65488:ILE65489 IVA65488:IVA65489 JEW65488:JEW65489 JOS65488:JOS65489 JYO65488:JYO65489 KIK65488:KIK65489 KSG65488:KSG65489 LCC65488:LCC65489 LLY65488:LLY65489 LVU65488:LVU65489 MFQ65488:MFQ65489 MPM65488:MPM65489 MZI65488:MZI65489 NJE65488:NJE65489 NTA65488:NTA65489 OCW65488:OCW65489 OMS65488:OMS65489 OWO65488:OWO65489 PGK65488:PGK65489 PQG65488:PQG65489 QAC65488:QAC65489 QJY65488:QJY65489 QTU65488:QTU65489 RDQ65488:RDQ65489 RNM65488:RNM65489 RXI65488:RXI65489 SHE65488:SHE65489 SRA65488:SRA65489 TAW65488:TAW65489 TKS65488:TKS65489 TUO65488:TUO65489 UEK65488:UEK65489 UOG65488:UOG65489 UYC65488:UYC65489 VHY65488:VHY65489 VRU65488:VRU65489 WBQ65488:WBQ65489 WLM65488:WLM65489 WVI65488:WVI65489 C131024:C131025 IW131024:IW131025 SS131024:SS131025 ACO131024:ACO131025 AMK131024:AMK131025 AWG131024:AWG131025 BGC131024:BGC131025 BPY131024:BPY131025 BZU131024:BZU131025 CJQ131024:CJQ131025 CTM131024:CTM131025 DDI131024:DDI131025 DNE131024:DNE131025 DXA131024:DXA131025 EGW131024:EGW131025 EQS131024:EQS131025 FAO131024:FAO131025 FKK131024:FKK131025 FUG131024:FUG131025 GEC131024:GEC131025 GNY131024:GNY131025 GXU131024:GXU131025 HHQ131024:HHQ131025 HRM131024:HRM131025 IBI131024:IBI131025 ILE131024:ILE131025 IVA131024:IVA131025 JEW131024:JEW131025 JOS131024:JOS131025 JYO131024:JYO131025 KIK131024:KIK131025 KSG131024:KSG131025 LCC131024:LCC131025 LLY131024:LLY131025 LVU131024:LVU131025 MFQ131024:MFQ131025 MPM131024:MPM131025 MZI131024:MZI131025 NJE131024:NJE131025 NTA131024:NTA131025 OCW131024:OCW131025 OMS131024:OMS131025 OWO131024:OWO131025 PGK131024:PGK131025 PQG131024:PQG131025 QAC131024:QAC131025 QJY131024:QJY131025 QTU131024:QTU131025 RDQ131024:RDQ131025 RNM131024:RNM131025 RXI131024:RXI131025 SHE131024:SHE131025 SRA131024:SRA131025 TAW131024:TAW131025 TKS131024:TKS131025 TUO131024:TUO131025 UEK131024:UEK131025 UOG131024:UOG131025 UYC131024:UYC131025 VHY131024:VHY131025 VRU131024:VRU131025 WBQ131024:WBQ131025 WLM131024:WLM131025 WVI131024:WVI131025 C196560:C196561 IW196560:IW196561 SS196560:SS196561 ACO196560:ACO196561 AMK196560:AMK196561 AWG196560:AWG196561 BGC196560:BGC196561 BPY196560:BPY196561 BZU196560:BZU196561 CJQ196560:CJQ196561 CTM196560:CTM196561 DDI196560:DDI196561 DNE196560:DNE196561 DXA196560:DXA196561 EGW196560:EGW196561 EQS196560:EQS196561 FAO196560:FAO196561 FKK196560:FKK196561 FUG196560:FUG196561 GEC196560:GEC196561 GNY196560:GNY196561 GXU196560:GXU196561 HHQ196560:HHQ196561 HRM196560:HRM196561 IBI196560:IBI196561 ILE196560:ILE196561 IVA196560:IVA196561 JEW196560:JEW196561 JOS196560:JOS196561 JYO196560:JYO196561 KIK196560:KIK196561 KSG196560:KSG196561 LCC196560:LCC196561 LLY196560:LLY196561 LVU196560:LVU196561 MFQ196560:MFQ196561 MPM196560:MPM196561 MZI196560:MZI196561 NJE196560:NJE196561 NTA196560:NTA196561 OCW196560:OCW196561 OMS196560:OMS196561 OWO196560:OWO196561 PGK196560:PGK196561 PQG196560:PQG196561 QAC196560:QAC196561 QJY196560:QJY196561 QTU196560:QTU196561 RDQ196560:RDQ196561 RNM196560:RNM196561 RXI196560:RXI196561 SHE196560:SHE196561 SRA196560:SRA196561 TAW196560:TAW196561 TKS196560:TKS196561 TUO196560:TUO196561 UEK196560:UEK196561 UOG196560:UOG196561 UYC196560:UYC196561 VHY196560:VHY196561 VRU196560:VRU196561 WBQ196560:WBQ196561 WLM196560:WLM196561 WVI196560:WVI196561 C262096:C262097 IW262096:IW262097 SS262096:SS262097 ACO262096:ACO262097 AMK262096:AMK262097 AWG262096:AWG262097 BGC262096:BGC262097 BPY262096:BPY262097 BZU262096:BZU262097 CJQ262096:CJQ262097 CTM262096:CTM262097 DDI262096:DDI262097 DNE262096:DNE262097 DXA262096:DXA262097 EGW262096:EGW262097 EQS262096:EQS262097 FAO262096:FAO262097 FKK262096:FKK262097 FUG262096:FUG262097 GEC262096:GEC262097 GNY262096:GNY262097 GXU262096:GXU262097 HHQ262096:HHQ262097 HRM262096:HRM262097 IBI262096:IBI262097 ILE262096:ILE262097 IVA262096:IVA262097 JEW262096:JEW262097 JOS262096:JOS262097 JYO262096:JYO262097 KIK262096:KIK262097 KSG262096:KSG262097 LCC262096:LCC262097 LLY262096:LLY262097 LVU262096:LVU262097 MFQ262096:MFQ262097 MPM262096:MPM262097 MZI262096:MZI262097 NJE262096:NJE262097 NTA262096:NTA262097 OCW262096:OCW262097 OMS262096:OMS262097 OWO262096:OWO262097 PGK262096:PGK262097 PQG262096:PQG262097 QAC262096:QAC262097 QJY262096:QJY262097 QTU262096:QTU262097 RDQ262096:RDQ262097 RNM262096:RNM262097 RXI262096:RXI262097 SHE262096:SHE262097 SRA262096:SRA262097 TAW262096:TAW262097 TKS262096:TKS262097 TUO262096:TUO262097 UEK262096:UEK262097 UOG262096:UOG262097 UYC262096:UYC262097 VHY262096:VHY262097 VRU262096:VRU262097 WBQ262096:WBQ262097 WLM262096:WLM262097 WVI262096:WVI262097 C327632:C327633 IW327632:IW327633 SS327632:SS327633 ACO327632:ACO327633 AMK327632:AMK327633 AWG327632:AWG327633 BGC327632:BGC327633 BPY327632:BPY327633 BZU327632:BZU327633 CJQ327632:CJQ327633 CTM327632:CTM327633 DDI327632:DDI327633 DNE327632:DNE327633 DXA327632:DXA327633 EGW327632:EGW327633 EQS327632:EQS327633 FAO327632:FAO327633 FKK327632:FKK327633 FUG327632:FUG327633 GEC327632:GEC327633 GNY327632:GNY327633 GXU327632:GXU327633 HHQ327632:HHQ327633 HRM327632:HRM327633 IBI327632:IBI327633 ILE327632:ILE327633 IVA327632:IVA327633 JEW327632:JEW327633 JOS327632:JOS327633 JYO327632:JYO327633 KIK327632:KIK327633 KSG327632:KSG327633 LCC327632:LCC327633 LLY327632:LLY327633 LVU327632:LVU327633 MFQ327632:MFQ327633 MPM327632:MPM327633 MZI327632:MZI327633 NJE327632:NJE327633 NTA327632:NTA327633 OCW327632:OCW327633 OMS327632:OMS327633 OWO327632:OWO327633 PGK327632:PGK327633 PQG327632:PQG327633 QAC327632:QAC327633 QJY327632:QJY327633 QTU327632:QTU327633 RDQ327632:RDQ327633 RNM327632:RNM327633 RXI327632:RXI327633 SHE327632:SHE327633 SRA327632:SRA327633 TAW327632:TAW327633 TKS327632:TKS327633 TUO327632:TUO327633 UEK327632:UEK327633 UOG327632:UOG327633 UYC327632:UYC327633 VHY327632:VHY327633 VRU327632:VRU327633 WBQ327632:WBQ327633 WLM327632:WLM327633 WVI327632:WVI327633 C393168:C393169 IW393168:IW393169 SS393168:SS393169 ACO393168:ACO393169 AMK393168:AMK393169 AWG393168:AWG393169 BGC393168:BGC393169 BPY393168:BPY393169 BZU393168:BZU393169 CJQ393168:CJQ393169 CTM393168:CTM393169 DDI393168:DDI393169 DNE393168:DNE393169 DXA393168:DXA393169 EGW393168:EGW393169 EQS393168:EQS393169 FAO393168:FAO393169 FKK393168:FKK393169 FUG393168:FUG393169 GEC393168:GEC393169 GNY393168:GNY393169 GXU393168:GXU393169 HHQ393168:HHQ393169 HRM393168:HRM393169 IBI393168:IBI393169 ILE393168:ILE393169 IVA393168:IVA393169 JEW393168:JEW393169 JOS393168:JOS393169 JYO393168:JYO393169 KIK393168:KIK393169 KSG393168:KSG393169 LCC393168:LCC393169 LLY393168:LLY393169 LVU393168:LVU393169 MFQ393168:MFQ393169 MPM393168:MPM393169 MZI393168:MZI393169 NJE393168:NJE393169 NTA393168:NTA393169 OCW393168:OCW393169 OMS393168:OMS393169 OWO393168:OWO393169 PGK393168:PGK393169 PQG393168:PQG393169 QAC393168:QAC393169 QJY393168:QJY393169 QTU393168:QTU393169 RDQ393168:RDQ393169 RNM393168:RNM393169 RXI393168:RXI393169 SHE393168:SHE393169 SRA393168:SRA393169 TAW393168:TAW393169 TKS393168:TKS393169 TUO393168:TUO393169 UEK393168:UEK393169 UOG393168:UOG393169 UYC393168:UYC393169 VHY393168:VHY393169 VRU393168:VRU393169 WBQ393168:WBQ393169 WLM393168:WLM393169 WVI393168:WVI393169 C458704:C458705 IW458704:IW458705 SS458704:SS458705 ACO458704:ACO458705 AMK458704:AMK458705 AWG458704:AWG458705 BGC458704:BGC458705 BPY458704:BPY458705 BZU458704:BZU458705 CJQ458704:CJQ458705 CTM458704:CTM458705 DDI458704:DDI458705 DNE458704:DNE458705 DXA458704:DXA458705 EGW458704:EGW458705 EQS458704:EQS458705 FAO458704:FAO458705 FKK458704:FKK458705 FUG458704:FUG458705 GEC458704:GEC458705 GNY458704:GNY458705 GXU458704:GXU458705 HHQ458704:HHQ458705 HRM458704:HRM458705 IBI458704:IBI458705 ILE458704:ILE458705 IVA458704:IVA458705 JEW458704:JEW458705 JOS458704:JOS458705 JYO458704:JYO458705 KIK458704:KIK458705 KSG458704:KSG458705 LCC458704:LCC458705 LLY458704:LLY458705 LVU458704:LVU458705 MFQ458704:MFQ458705 MPM458704:MPM458705 MZI458704:MZI458705 NJE458704:NJE458705 NTA458704:NTA458705 OCW458704:OCW458705 OMS458704:OMS458705 OWO458704:OWO458705 PGK458704:PGK458705 PQG458704:PQG458705 QAC458704:QAC458705 QJY458704:QJY458705 QTU458704:QTU458705 RDQ458704:RDQ458705 RNM458704:RNM458705 RXI458704:RXI458705 SHE458704:SHE458705 SRA458704:SRA458705 TAW458704:TAW458705 TKS458704:TKS458705 TUO458704:TUO458705 UEK458704:UEK458705 UOG458704:UOG458705 UYC458704:UYC458705 VHY458704:VHY458705 VRU458704:VRU458705 WBQ458704:WBQ458705 WLM458704:WLM458705 WVI458704:WVI458705 C524240:C524241 IW524240:IW524241 SS524240:SS524241 ACO524240:ACO524241 AMK524240:AMK524241 AWG524240:AWG524241 BGC524240:BGC524241 BPY524240:BPY524241 BZU524240:BZU524241 CJQ524240:CJQ524241 CTM524240:CTM524241 DDI524240:DDI524241 DNE524240:DNE524241 DXA524240:DXA524241 EGW524240:EGW524241 EQS524240:EQS524241 FAO524240:FAO524241 FKK524240:FKK524241 FUG524240:FUG524241 GEC524240:GEC524241 GNY524240:GNY524241 GXU524240:GXU524241 HHQ524240:HHQ524241 HRM524240:HRM524241 IBI524240:IBI524241 ILE524240:ILE524241 IVA524240:IVA524241 JEW524240:JEW524241 JOS524240:JOS524241 JYO524240:JYO524241 KIK524240:KIK524241 KSG524240:KSG524241 LCC524240:LCC524241 LLY524240:LLY524241 LVU524240:LVU524241 MFQ524240:MFQ524241 MPM524240:MPM524241 MZI524240:MZI524241 NJE524240:NJE524241 NTA524240:NTA524241 OCW524240:OCW524241 OMS524240:OMS524241 OWO524240:OWO524241 PGK524240:PGK524241 PQG524240:PQG524241 QAC524240:QAC524241 QJY524240:QJY524241 QTU524240:QTU524241 RDQ524240:RDQ524241 RNM524240:RNM524241 RXI524240:RXI524241 SHE524240:SHE524241 SRA524240:SRA524241 TAW524240:TAW524241 TKS524240:TKS524241 TUO524240:TUO524241 UEK524240:UEK524241 UOG524240:UOG524241 UYC524240:UYC524241 VHY524240:VHY524241 VRU524240:VRU524241 WBQ524240:WBQ524241 WLM524240:WLM524241 WVI524240:WVI524241 C589776:C589777 IW589776:IW589777 SS589776:SS589777 ACO589776:ACO589777 AMK589776:AMK589777 AWG589776:AWG589777 BGC589776:BGC589777 BPY589776:BPY589777 BZU589776:BZU589777 CJQ589776:CJQ589777 CTM589776:CTM589777 DDI589776:DDI589777 DNE589776:DNE589777 DXA589776:DXA589777 EGW589776:EGW589777 EQS589776:EQS589777 FAO589776:FAO589777 FKK589776:FKK589777 FUG589776:FUG589777 GEC589776:GEC589777 GNY589776:GNY589777 GXU589776:GXU589777 HHQ589776:HHQ589777 HRM589776:HRM589777 IBI589776:IBI589777 ILE589776:ILE589777 IVA589776:IVA589777 JEW589776:JEW589777 JOS589776:JOS589777 JYO589776:JYO589777 KIK589776:KIK589777 KSG589776:KSG589777 LCC589776:LCC589777 LLY589776:LLY589777 LVU589776:LVU589777 MFQ589776:MFQ589777 MPM589776:MPM589777 MZI589776:MZI589777 NJE589776:NJE589777 NTA589776:NTA589777 OCW589776:OCW589777 OMS589776:OMS589777 OWO589776:OWO589777 PGK589776:PGK589777 PQG589776:PQG589777 QAC589776:QAC589777 QJY589776:QJY589777 QTU589776:QTU589777 RDQ589776:RDQ589777 RNM589776:RNM589777 RXI589776:RXI589777 SHE589776:SHE589777 SRA589776:SRA589777 TAW589776:TAW589777 TKS589776:TKS589777 TUO589776:TUO589777 UEK589776:UEK589777 UOG589776:UOG589777 UYC589776:UYC589777 VHY589776:VHY589777 VRU589776:VRU589777 WBQ589776:WBQ589777 WLM589776:WLM589777 WVI589776:WVI589777 C655312:C655313 IW655312:IW655313 SS655312:SS655313 ACO655312:ACO655313 AMK655312:AMK655313 AWG655312:AWG655313 BGC655312:BGC655313 BPY655312:BPY655313 BZU655312:BZU655313 CJQ655312:CJQ655313 CTM655312:CTM655313 DDI655312:DDI655313 DNE655312:DNE655313 DXA655312:DXA655313 EGW655312:EGW655313 EQS655312:EQS655313 FAO655312:FAO655313 FKK655312:FKK655313 FUG655312:FUG655313 GEC655312:GEC655313 GNY655312:GNY655313 GXU655312:GXU655313 HHQ655312:HHQ655313 HRM655312:HRM655313 IBI655312:IBI655313 ILE655312:ILE655313 IVA655312:IVA655313 JEW655312:JEW655313 JOS655312:JOS655313 JYO655312:JYO655313 KIK655312:KIK655313 KSG655312:KSG655313 LCC655312:LCC655313 LLY655312:LLY655313 LVU655312:LVU655313 MFQ655312:MFQ655313 MPM655312:MPM655313 MZI655312:MZI655313 NJE655312:NJE655313 NTA655312:NTA655313 OCW655312:OCW655313 OMS655312:OMS655313 OWO655312:OWO655313 PGK655312:PGK655313 PQG655312:PQG655313 QAC655312:QAC655313 QJY655312:QJY655313 QTU655312:QTU655313 RDQ655312:RDQ655313 RNM655312:RNM655313 RXI655312:RXI655313 SHE655312:SHE655313 SRA655312:SRA655313 TAW655312:TAW655313 TKS655312:TKS655313 TUO655312:TUO655313 UEK655312:UEK655313 UOG655312:UOG655313 UYC655312:UYC655313 VHY655312:VHY655313 VRU655312:VRU655313 WBQ655312:WBQ655313 WLM655312:WLM655313 WVI655312:WVI655313 C720848:C720849 IW720848:IW720849 SS720848:SS720849 ACO720848:ACO720849 AMK720848:AMK720849 AWG720848:AWG720849 BGC720848:BGC720849 BPY720848:BPY720849 BZU720848:BZU720849 CJQ720848:CJQ720849 CTM720848:CTM720849 DDI720848:DDI720849 DNE720848:DNE720849 DXA720848:DXA720849 EGW720848:EGW720849 EQS720848:EQS720849 FAO720848:FAO720849 FKK720848:FKK720849 FUG720848:FUG720849 GEC720848:GEC720849 GNY720848:GNY720849 GXU720848:GXU720849 HHQ720848:HHQ720849 HRM720848:HRM720849 IBI720848:IBI720849 ILE720848:ILE720849 IVA720848:IVA720849 JEW720848:JEW720849 JOS720848:JOS720849 JYO720848:JYO720849 KIK720848:KIK720849 KSG720848:KSG720849 LCC720848:LCC720849 LLY720848:LLY720849 LVU720848:LVU720849 MFQ720848:MFQ720849 MPM720848:MPM720849 MZI720848:MZI720849 NJE720848:NJE720849 NTA720848:NTA720849 OCW720848:OCW720849 OMS720848:OMS720849 OWO720848:OWO720849 PGK720848:PGK720849 PQG720848:PQG720849 QAC720848:QAC720849 QJY720848:QJY720849 QTU720848:QTU720849 RDQ720848:RDQ720849 RNM720848:RNM720849 RXI720848:RXI720849 SHE720848:SHE720849 SRA720848:SRA720849 TAW720848:TAW720849 TKS720848:TKS720849 TUO720848:TUO720849 UEK720848:UEK720849 UOG720848:UOG720849 UYC720848:UYC720849 VHY720848:VHY720849 VRU720848:VRU720849 WBQ720848:WBQ720849 WLM720848:WLM720849 WVI720848:WVI720849 C786384:C786385 IW786384:IW786385 SS786384:SS786385 ACO786384:ACO786385 AMK786384:AMK786385 AWG786384:AWG786385 BGC786384:BGC786385 BPY786384:BPY786385 BZU786384:BZU786385 CJQ786384:CJQ786385 CTM786384:CTM786385 DDI786384:DDI786385 DNE786384:DNE786385 DXA786384:DXA786385 EGW786384:EGW786385 EQS786384:EQS786385 FAO786384:FAO786385 FKK786384:FKK786385 FUG786384:FUG786385 GEC786384:GEC786385 GNY786384:GNY786385 GXU786384:GXU786385 HHQ786384:HHQ786385 HRM786384:HRM786385 IBI786384:IBI786385 ILE786384:ILE786385 IVA786384:IVA786385 JEW786384:JEW786385 JOS786384:JOS786385 JYO786384:JYO786385 KIK786384:KIK786385 KSG786384:KSG786385 LCC786384:LCC786385 LLY786384:LLY786385 LVU786384:LVU786385 MFQ786384:MFQ786385 MPM786384:MPM786385 MZI786384:MZI786385 NJE786384:NJE786385 NTA786384:NTA786385 OCW786384:OCW786385 OMS786384:OMS786385 OWO786384:OWO786385 PGK786384:PGK786385 PQG786384:PQG786385 QAC786384:QAC786385 QJY786384:QJY786385 QTU786384:QTU786385 RDQ786384:RDQ786385 RNM786384:RNM786385 RXI786384:RXI786385 SHE786384:SHE786385 SRA786384:SRA786385 TAW786384:TAW786385 TKS786384:TKS786385 TUO786384:TUO786385 UEK786384:UEK786385 UOG786384:UOG786385 UYC786384:UYC786385 VHY786384:VHY786385 VRU786384:VRU786385 WBQ786384:WBQ786385 WLM786384:WLM786385 WVI786384:WVI786385 C851920:C851921 IW851920:IW851921 SS851920:SS851921 ACO851920:ACO851921 AMK851920:AMK851921 AWG851920:AWG851921 BGC851920:BGC851921 BPY851920:BPY851921 BZU851920:BZU851921 CJQ851920:CJQ851921 CTM851920:CTM851921 DDI851920:DDI851921 DNE851920:DNE851921 DXA851920:DXA851921 EGW851920:EGW851921 EQS851920:EQS851921 FAO851920:FAO851921 FKK851920:FKK851921 FUG851920:FUG851921 GEC851920:GEC851921 GNY851920:GNY851921 GXU851920:GXU851921 HHQ851920:HHQ851921 HRM851920:HRM851921 IBI851920:IBI851921 ILE851920:ILE851921 IVA851920:IVA851921 JEW851920:JEW851921 JOS851920:JOS851921 JYO851920:JYO851921 KIK851920:KIK851921 KSG851920:KSG851921 LCC851920:LCC851921 LLY851920:LLY851921 LVU851920:LVU851921 MFQ851920:MFQ851921 MPM851920:MPM851921 MZI851920:MZI851921 NJE851920:NJE851921 NTA851920:NTA851921 OCW851920:OCW851921 OMS851920:OMS851921 OWO851920:OWO851921 PGK851920:PGK851921 PQG851920:PQG851921 QAC851920:QAC851921 QJY851920:QJY851921 QTU851920:QTU851921 RDQ851920:RDQ851921 RNM851920:RNM851921 RXI851920:RXI851921 SHE851920:SHE851921 SRA851920:SRA851921 TAW851920:TAW851921 TKS851920:TKS851921 TUO851920:TUO851921 UEK851920:UEK851921 UOG851920:UOG851921 UYC851920:UYC851921 VHY851920:VHY851921 VRU851920:VRU851921 WBQ851920:WBQ851921 WLM851920:WLM851921 WVI851920:WVI851921 C917456:C917457 IW917456:IW917457 SS917456:SS917457 ACO917456:ACO917457 AMK917456:AMK917457 AWG917456:AWG917457 BGC917456:BGC917457 BPY917456:BPY917457 BZU917456:BZU917457 CJQ917456:CJQ917457 CTM917456:CTM917457 DDI917456:DDI917457 DNE917456:DNE917457 DXA917456:DXA917457 EGW917456:EGW917457 EQS917456:EQS917457 FAO917456:FAO917457 FKK917456:FKK917457 FUG917456:FUG917457 GEC917456:GEC917457 GNY917456:GNY917457 GXU917456:GXU917457 HHQ917456:HHQ917457 HRM917456:HRM917457 IBI917456:IBI917457 ILE917456:ILE917457 IVA917456:IVA917457 JEW917456:JEW917457 JOS917456:JOS917457 JYO917456:JYO917457 KIK917456:KIK917457 KSG917456:KSG917457 LCC917456:LCC917457 LLY917456:LLY917457 LVU917456:LVU917457 MFQ917456:MFQ917457 MPM917456:MPM917457 MZI917456:MZI917457 NJE917456:NJE917457 NTA917456:NTA917457 OCW917456:OCW917457 OMS917456:OMS917457 OWO917456:OWO917457 PGK917456:PGK917457 PQG917456:PQG917457 QAC917456:QAC917457 QJY917456:QJY917457 QTU917456:QTU917457 RDQ917456:RDQ917457 RNM917456:RNM917457 RXI917456:RXI917457 SHE917456:SHE917457 SRA917456:SRA917457 TAW917456:TAW917457 TKS917456:TKS917457 TUO917456:TUO917457 UEK917456:UEK917457 UOG917456:UOG917457 UYC917456:UYC917457 VHY917456:VHY917457 VRU917456:VRU917457 WBQ917456:WBQ917457 WLM917456:WLM917457 WVI917456:WVI917457 C982992:C982993 IW982992:IW982993 SS982992:SS982993 ACO982992:ACO982993 AMK982992:AMK982993 AWG982992:AWG982993 BGC982992:BGC982993 BPY982992:BPY982993 BZU982992:BZU982993 CJQ982992:CJQ982993 CTM982992:CTM982993 DDI982992:DDI982993 DNE982992:DNE982993 DXA982992:DXA982993 EGW982992:EGW982993 EQS982992:EQS982993 FAO982992:FAO982993 FKK982992:FKK982993 FUG982992:FUG982993 GEC982992:GEC982993 GNY982992:GNY982993 GXU982992:GXU982993 HHQ982992:HHQ982993 HRM982992:HRM982993 IBI982992:IBI982993 ILE982992:ILE982993 IVA982992:IVA982993 JEW982992:JEW982993 JOS982992:JOS982993 JYO982992:JYO982993 KIK982992:KIK982993 KSG982992:KSG982993 LCC982992:LCC982993 LLY982992:LLY982993 LVU982992:LVU982993 MFQ982992:MFQ982993 MPM982992:MPM982993 MZI982992:MZI982993 NJE982992:NJE982993 NTA982992:NTA982993 OCW982992:OCW982993 OMS982992:OMS982993 OWO982992:OWO982993 PGK982992:PGK982993 PQG982992:PQG982993 QAC982992:QAC982993 QJY982992:QJY982993 QTU982992:QTU982993 RDQ982992:RDQ982993 RNM982992:RNM982993 RXI982992:RXI982993 SHE982992:SHE982993 SRA982992:SRA982993 TAW982992:TAW982993 TKS982992:TKS982993 TUO982992:TUO982993 UEK982992:UEK982993 UOG982992:UOG982993 UYC982992:UYC982993 VHY982992:VHY982993 VRU982992:VRU982993 WBQ982992:WBQ982993 WLM982992:WLM982993 WVI982992:WVI982993 C11 C65478 IW65478 SS65478 ACO65478 AMK65478 AWG65478 BGC65478 BPY65478 BZU65478 CJQ65478 CTM65478 DDI65478 DNE65478 DXA65478 EGW65478 EQS65478 FAO65478 FKK65478 FUG65478 GEC65478 GNY65478 GXU65478 HHQ65478 HRM65478 IBI65478 ILE65478 IVA65478 JEW65478 JOS65478 JYO65478 KIK65478 KSG65478 LCC65478 LLY65478 LVU65478 MFQ65478 MPM65478 MZI65478 NJE65478 NTA65478 OCW65478 OMS65478 OWO65478 PGK65478 PQG65478 QAC65478 QJY65478 QTU65478 RDQ65478 RNM65478 RXI65478 SHE65478 SRA65478 TAW65478 TKS65478 TUO65478 UEK65478 UOG65478 UYC65478 VHY65478 VRU65478 WBQ65478 WLM65478 WVI65478 C131014 IW131014 SS131014 ACO131014 AMK131014 AWG131014 BGC131014 BPY131014 BZU131014 CJQ131014 CTM131014 DDI131014 DNE131014 DXA131014 EGW131014 EQS131014 FAO131014 FKK131014 FUG131014 GEC131014 GNY131014 GXU131014 HHQ131014 HRM131014 IBI131014 ILE131014 IVA131014 JEW131014 JOS131014 JYO131014 KIK131014 KSG131014 LCC131014 LLY131014 LVU131014 MFQ131014 MPM131014 MZI131014 NJE131014 NTA131014 OCW131014 OMS131014 OWO131014 PGK131014 PQG131014 QAC131014 QJY131014 QTU131014 RDQ131014 RNM131014 RXI131014 SHE131014 SRA131014 TAW131014 TKS131014 TUO131014 UEK131014 UOG131014 UYC131014 VHY131014 VRU131014 WBQ131014 WLM131014 WVI131014 C196550 IW196550 SS196550 ACO196550 AMK196550 AWG196550 BGC196550 BPY196550 BZU196550 CJQ196550 CTM196550 DDI196550 DNE196550 DXA196550 EGW196550 EQS196550 FAO196550 FKK196550 FUG196550 GEC196550 GNY196550 GXU196550 HHQ196550 HRM196550 IBI196550 ILE196550 IVA196550 JEW196550 JOS196550 JYO196550 KIK196550 KSG196550 LCC196550 LLY196550 LVU196550 MFQ196550 MPM196550 MZI196550 NJE196550 NTA196550 OCW196550 OMS196550 OWO196550 PGK196550 PQG196550 QAC196550 QJY196550 QTU196550 RDQ196550 RNM196550 RXI196550 SHE196550 SRA196550 TAW196550 TKS196550 TUO196550 UEK196550 UOG196550 UYC196550 VHY196550 VRU196550 WBQ196550 WLM196550 WVI196550 C262086 IW262086 SS262086 ACO262086 AMK262086 AWG262086 BGC262086 BPY262086 BZU262086 CJQ262086 CTM262086 DDI262086 DNE262086 DXA262086 EGW262086 EQS262086 FAO262086 FKK262086 FUG262086 GEC262086 GNY262086 GXU262086 HHQ262086 HRM262086 IBI262086 ILE262086 IVA262086 JEW262086 JOS262086 JYO262086 KIK262086 KSG262086 LCC262086 LLY262086 LVU262086 MFQ262086 MPM262086 MZI262086 NJE262086 NTA262086 OCW262086 OMS262086 OWO262086 PGK262086 PQG262086 QAC262086 QJY262086 QTU262086 RDQ262086 RNM262086 RXI262086 SHE262086 SRA262086 TAW262086 TKS262086 TUO262086 UEK262086 UOG262086 UYC262086 VHY262086 VRU262086 WBQ262086 WLM262086 WVI262086 C327622 IW327622 SS327622 ACO327622 AMK327622 AWG327622 BGC327622 BPY327622 BZU327622 CJQ327622 CTM327622 DDI327622 DNE327622 DXA327622 EGW327622 EQS327622 FAO327622 FKK327622 FUG327622 GEC327622 GNY327622 GXU327622 HHQ327622 HRM327622 IBI327622 ILE327622 IVA327622 JEW327622 JOS327622 JYO327622 KIK327622 KSG327622 LCC327622 LLY327622 LVU327622 MFQ327622 MPM327622 MZI327622 NJE327622 NTA327622 OCW327622 OMS327622 OWO327622 PGK327622 PQG327622 QAC327622 QJY327622 QTU327622 RDQ327622 RNM327622 RXI327622 SHE327622 SRA327622 TAW327622 TKS327622 TUO327622 UEK327622 UOG327622 UYC327622 VHY327622 VRU327622 WBQ327622 WLM327622 WVI327622 C393158 IW393158 SS393158 ACO393158 AMK393158 AWG393158 BGC393158 BPY393158 BZU393158 CJQ393158 CTM393158 DDI393158 DNE393158 DXA393158 EGW393158 EQS393158 FAO393158 FKK393158 FUG393158 GEC393158 GNY393158 GXU393158 HHQ393158 HRM393158 IBI393158 ILE393158 IVA393158 JEW393158 JOS393158 JYO393158 KIK393158 KSG393158 LCC393158 LLY393158 LVU393158 MFQ393158 MPM393158 MZI393158 NJE393158 NTA393158 OCW393158 OMS393158 OWO393158 PGK393158 PQG393158 QAC393158 QJY393158 QTU393158 RDQ393158 RNM393158 RXI393158 SHE393158 SRA393158 TAW393158 TKS393158 TUO393158 UEK393158 UOG393158 UYC393158 VHY393158 VRU393158 WBQ393158 WLM393158 WVI393158 C458694 IW458694 SS458694 ACO458694 AMK458694 AWG458694 BGC458694 BPY458694 BZU458694 CJQ458694 CTM458694 DDI458694 DNE458694 DXA458694 EGW458694 EQS458694 FAO458694 FKK458694 FUG458694 GEC458694 GNY458694 GXU458694 HHQ458694 HRM458694 IBI458694 ILE458694 IVA458694 JEW458694 JOS458694 JYO458694 KIK458694 KSG458694 LCC458694 LLY458694 LVU458694 MFQ458694 MPM458694 MZI458694 NJE458694 NTA458694 OCW458694 OMS458694 OWO458694 PGK458694 PQG458694 QAC458694 QJY458694 QTU458694 RDQ458694 RNM458694 RXI458694 SHE458694 SRA458694 TAW458694 TKS458694 TUO458694 UEK458694 UOG458694 UYC458694 VHY458694 VRU458694 WBQ458694 WLM458694 WVI458694 C524230 IW524230 SS524230 ACO524230 AMK524230 AWG524230 BGC524230 BPY524230 BZU524230 CJQ524230 CTM524230 DDI524230 DNE524230 DXA524230 EGW524230 EQS524230 FAO524230 FKK524230 FUG524230 GEC524230 GNY524230 GXU524230 HHQ524230 HRM524230 IBI524230 ILE524230 IVA524230 JEW524230 JOS524230 JYO524230 KIK524230 KSG524230 LCC524230 LLY524230 LVU524230 MFQ524230 MPM524230 MZI524230 NJE524230 NTA524230 OCW524230 OMS524230 OWO524230 PGK524230 PQG524230 QAC524230 QJY524230 QTU524230 RDQ524230 RNM524230 RXI524230 SHE524230 SRA524230 TAW524230 TKS524230 TUO524230 UEK524230 UOG524230 UYC524230 VHY524230 VRU524230 WBQ524230 WLM524230 WVI524230 C589766 IW589766 SS589766 ACO589766 AMK589766 AWG589766 BGC589766 BPY589766 BZU589766 CJQ589766 CTM589766 DDI589766 DNE589766 DXA589766 EGW589766 EQS589766 FAO589766 FKK589766 FUG589766 GEC589766 GNY589766 GXU589766 HHQ589766 HRM589766 IBI589766 ILE589766 IVA589766 JEW589766 JOS589766 JYO589766 KIK589766 KSG589766 LCC589766 LLY589766 LVU589766 MFQ589766 MPM589766 MZI589766 NJE589766 NTA589766 OCW589766 OMS589766 OWO589766 PGK589766 PQG589766 QAC589766 QJY589766 QTU589766 RDQ589766 RNM589766 RXI589766 SHE589766 SRA589766 TAW589766 TKS589766 TUO589766 UEK589766 UOG589766 UYC589766 VHY589766 VRU589766 WBQ589766 WLM589766 WVI589766 C655302 IW655302 SS655302 ACO655302 AMK655302 AWG655302 BGC655302 BPY655302 BZU655302 CJQ655302 CTM655302 DDI655302 DNE655302 DXA655302 EGW655302 EQS655302 FAO655302 FKK655302 FUG655302 GEC655302 GNY655302 GXU655302 HHQ655302 HRM655302 IBI655302 ILE655302 IVA655302 JEW655302 JOS655302 JYO655302 KIK655302 KSG655302 LCC655302 LLY655302 LVU655302 MFQ655302 MPM655302 MZI655302 NJE655302 NTA655302 OCW655302 OMS655302 OWO655302 PGK655302 PQG655302 QAC655302 QJY655302 QTU655302 RDQ655302 RNM655302 RXI655302 SHE655302 SRA655302 TAW655302 TKS655302 TUO655302 UEK655302 UOG655302 UYC655302 VHY655302 VRU655302 WBQ655302 WLM655302 WVI655302 C720838 IW720838 SS720838 ACO720838 AMK720838 AWG720838 BGC720838 BPY720838 BZU720838 CJQ720838 CTM720838 DDI720838 DNE720838 DXA720838 EGW720838 EQS720838 FAO720838 FKK720838 FUG720838 GEC720838 GNY720838 GXU720838 HHQ720838 HRM720838 IBI720838 ILE720838 IVA720838 JEW720838 JOS720838 JYO720838 KIK720838 KSG720838 LCC720838 LLY720838 LVU720838 MFQ720838 MPM720838 MZI720838 NJE720838 NTA720838 OCW720838 OMS720838 OWO720838 PGK720838 PQG720838 QAC720838 QJY720838 QTU720838 RDQ720838 RNM720838 RXI720838 SHE720838 SRA720838 TAW720838 TKS720838 TUO720838 UEK720838 UOG720838 UYC720838 VHY720838 VRU720838 WBQ720838 WLM720838 WVI720838 C786374 IW786374 SS786374 ACO786374 AMK786374 AWG786374 BGC786374 BPY786374 BZU786374 CJQ786374 CTM786374 DDI786374 DNE786374 DXA786374 EGW786374 EQS786374 FAO786374 FKK786374 FUG786374 GEC786374 GNY786374 GXU786374 HHQ786374 HRM786374 IBI786374 ILE786374 IVA786374 JEW786374 JOS786374 JYO786374 KIK786374 KSG786374 LCC786374 LLY786374 LVU786374 MFQ786374 MPM786374 MZI786374 NJE786374 NTA786374 OCW786374 OMS786374 OWO786374 PGK786374 PQG786374 QAC786374 QJY786374 QTU786374 RDQ786374 RNM786374 RXI786374 SHE786374 SRA786374 TAW786374 TKS786374 TUO786374 UEK786374 UOG786374 UYC786374 VHY786374 VRU786374 WBQ786374 WLM786374 WVI786374 C851910 IW851910 SS851910 ACO851910 AMK851910 AWG851910 BGC851910 BPY851910 BZU851910 CJQ851910 CTM851910 DDI851910 DNE851910 DXA851910 EGW851910 EQS851910 FAO851910 FKK851910 FUG851910 GEC851910 GNY851910 GXU851910 HHQ851910 HRM851910 IBI851910 ILE851910 IVA851910 JEW851910 JOS851910 JYO851910 KIK851910 KSG851910 LCC851910 LLY851910 LVU851910 MFQ851910 MPM851910 MZI851910 NJE851910 NTA851910 OCW851910 OMS851910 OWO851910 PGK851910 PQG851910 QAC851910 QJY851910 QTU851910 RDQ851910 RNM851910 RXI851910 SHE851910 SRA851910 TAW851910 TKS851910 TUO851910 UEK851910 UOG851910 UYC851910 VHY851910 VRU851910 WBQ851910 WLM851910 WVI851910 C917446 IW917446 SS917446 ACO917446 AMK917446 AWG917446 BGC917446 BPY917446 BZU917446 CJQ917446 CTM917446 DDI917446 DNE917446 DXA917446 EGW917446 EQS917446 FAO917446 FKK917446 FUG917446 GEC917446 GNY917446 GXU917446 HHQ917446 HRM917446 IBI917446 ILE917446 IVA917446 JEW917446 JOS917446 JYO917446 KIK917446 KSG917446 LCC917446 LLY917446 LVU917446 MFQ917446 MPM917446 MZI917446 NJE917446 NTA917446 OCW917446 OMS917446 OWO917446 PGK917446 PQG917446 QAC917446 QJY917446 QTU917446 RDQ917446 RNM917446 RXI917446 SHE917446 SRA917446 TAW917446 TKS917446 TUO917446 UEK917446 UOG917446 UYC917446 VHY917446 VRU917446 WBQ917446 WLM917446 WVI917446 C982982 IW982982 SS982982 ACO982982 AMK982982 AWG982982 BGC982982 BPY982982 BZU982982 CJQ982982 CTM982982 DDI982982 DNE982982 DXA982982 EGW982982 EQS982982 FAO982982 FKK982982 FUG982982 GEC982982 GNY982982 GXU982982 HHQ982982 HRM982982 IBI982982 ILE982982 IVA982982 JEW982982 JOS982982 JYO982982 KIK982982 KSG982982 LCC982982 LLY982982 LVU982982 MFQ982982 MPM982982 MZI982982 NJE982982 NTA982982 OCW982982 OMS982982 OWO982982 PGK982982 PQG982982 QAC982982 QJY982982 QTU982982 RDQ982982 RNM982982 RXI982982 SHE982982 SRA982982 TAW982982 TKS982982 TUO982982 UEK982982 UOG982982 UYC982982 VHY982982 VRU982982 WBQ982982 WLM982982 WVI982982 WVI8:WVI9 WLM8:WLM9 WBQ8:WBQ9 VRU8:VRU9 VHY8:VHY9 UYC8:UYC9 UOG8:UOG9 UEK8:UEK9 TUO8:TUO9 TKS8:TKS9 TAW8:TAW9 SRA8:SRA9 SHE8:SHE9 RXI8:RXI9 RNM8:RNM9 RDQ8:RDQ9 QTU8:QTU9 QJY8:QJY9 QAC8:QAC9 PQG8:PQG9 PGK8:PGK9 OWO8:OWO9 OMS8:OMS9 OCW8:OCW9 NTA8:NTA9 NJE8:NJE9 MZI8:MZI9 MPM8:MPM9 MFQ8:MFQ9 LVU8:LVU9 LLY8:LLY9 LCC8:LCC9 KSG8:KSG9 KIK8:KIK9 JYO8:JYO9 JOS8:JOS9 JEW8:JEW9 IVA8:IVA9 ILE8:ILE9 IBI8:IBI9 HRM8:HRM9 HHQ8:HHQ9 GXU8:GXU9 GNY8:GNY9 GEC8:GEC9 FUG8:FUG9 FKK8:FKK9 FAO8:FAO9 EQS8:EQS9 EGW8:EGW9 DXA8:DXA9 DNE8:DNE9 DDI8:DDI9 CTM8:CTM9 CJQ8:CJQ9 BZU8:BZU9 BPY8:BPY9 BGC8:BGC9 AWG8:AWG9 AMK8:AMK9 ACO8:ACO9 SS8:SS9 IW8:IW9">
      <formula1>"Yes,No"</formula1>
    </dataValidation>
  </dataValidations>
  <hyperlinks>
    <hyperlink ref="E18" r:id="rId1"/>
    <hyperlink ref="E21" r:id="rId2"/>
  </hyperlinks>
  <pageMargins left="0.7" right="0.7" top="0.75" bottom="0.75" header="0.3" footer="0.3"/>
  <pageSetup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22" workbookViewId="0">
      <selection activeCell="M26" sqref="M26"/>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National Institute of Mental Health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Navidi, Gretchen (NIH/NIMH) [C]</dc:creator>
  <cp:lastModifiedBy>Dan Hall</cp:lastModifiedBy>
  <dcterms:created xsi:type="dcterms:W3CDTF">2014-01-29T19:57:55Z</dcterms:created>
  <dcterms:modified xsi:type="dcterms:W3CDTF">2014-02-06T20:59:31Z</dcterms:modified>
</cp:coreProperties>
</file>